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0" windowWidth="2460" windowHeight="1200" tabRatio="909" firstSheet="21" activeTab="39"/>
  </bookViews>
  <sheets>
    <sheet name="I CI 1-3" sheetId="34" r:id="rId1"/>
    <sheet name="I CI 4 " sheetId="72" r:id="rId2"/>
    <sheet name="I CI 5" sheetId="73" r:id="rId3"/>
    <sheet name="I CI 6" sheetId="31" r:id="rId4"/>
    <sheet name="I CII" sheetId="35" r:id="rId5"/>
    <sheet name="I CIII A" sheetId="36" r:id="rId6"/>
    <sheet name="I CIII B C D" sheetId="37" r:id="rId7"/>
    <sheet name="II CI 1" sheetId="15" r:id="rId8"/>
    <sheet name="II CI 2" sheetId="16" r:id="rId9"/>
    <sheet name="II CI 3" sheetId="17" r:id="rId10"/>
    <sheet name="III CI " sheetId="71" r:id="rId11"/>
    <sheet name="III CII" sheetId="19" r:id="rId12"/>
    <sheet name="III CIII" sheetId="20" r:id="rId13"/>
    <sheet name="III CIV" sheetId="21" r:id="rId14"/>
    <sheet name="III CV" sheetId="23" r:id="rId15"/>
    <sheet name="III CVI" sheetId="22" r:id="rId16"/>
    <sheet name="IV CI" sheetId="13" r:id="rId17"/>
    <sheet name="V CI" sheetId="30" r:id="rId18"/>
    <sheet name="V CI 2" sheetId="83" r:id="rId19"/>
    <sheet name="V CII" sheetId="65" r:id="rId20"/>
    <sheet name="V CIII" sheetId="66" r:id="rId21"/>
    <sheet name="V CIV" sheetId="67" r:id="rId22"/>
    <sheet name="V CV" sheetId="68" r:id="rId23"/>
    <sheet name="V CVI" sheetId="69" r:id="rId24"/>
    <sheet name="V CVII" sheetId="70" r:id="rId25"/>
    <sheet name="VI Armata" sheetId="80" r:id="rId26"/>
    <sheet name="VIII CI A 1" sheetId="62" r:id="rId27"/>
    <sheet name="VIII CI A 2" sheetId="61" r:id="rId28"/>
    <sheet name="VIII CI A 3" sheetId="84" r:id="rId29"/>
    <sheet name="VIII CII A 1" sheetId="59" r:id="rId30"/>
    <sheet name="VIII CII A 2" sheetId="58" r:id="rId31"/>
    <sheet name="VIII CII A 3" sheetId="85" r:id="rId32"/>
    <sheet name="VIII CII C" sheetId="55" r:id="rId33"/>
    <sheet name="VIII CII D" sheetId="54" r:id="rId34"/>
    <sheet name="VIII CII E" sheetId="53" r:id="rId35"/>
    <sheet name="VIII CII F" sheetId="52" r:id="rId36"/>
    <sheet name="VIII CII G" sheetId="51" r:id="rId37"/>
    <sheet name="VIII CII H" sheetId="50" r:id="rId38"/>
    <sheet name="VIII CII J" sheetId="48" r:id="rId39"/>
    <sheet name="IX A" sheetId="76" r:id="rId40"/>
    <sheet name="IX B" sheetId="77" r:id="rId41"/>
    <sheet name="IX C" sheetId="78" r:id="rId42"/>
    <sheet name="IX D" sheetId="79" r:id="rId43"/>
  </sheets>
  <definedNames>
    <definedName name="_xlnm._FilterDatabase" localSheetId="19" hidden="1">'V CII'!$A$6:$G$49</definedName>
    <definedName name="_xlnm._FilterDatabase" localSheetId="20" hidden="1">'V CIII'!$D$5:$G$16</definedName>
    <definedName name="_xlnm._FilterDatabase" localSheetId="21" hidden="1">'V CIV'!$D$5:$H$26</definedName>
    <definedName name="_xlnm._FilterDatabase" localSheetId="22" hidden="1">'V CV'!$D$4:$G$45</definedName>
    <definedName name="_xlnm._FilterDatabase" localSheetId="23" hidden="1">'V CVI'!$E$20:$I$98</definedName>
    <definedName name="_xlnm._FilterDatabase" localSheetId="24" hidden="1">'V CVII'!$C$4:$G$38</definedName>
    <definedName name="_ftn1" localSheetId="17">'V CI'!#REF!</definedName>
    <definedName name="_ftn1" localSheetId="18">'V CI 2'!#REF!</definedName>
    <definedName name="_ftnref1" localSheetId="17">'V CI'!#REF!</definedName>
    <definedName name="_ftnref1" localSheetId="18">'V CI 2'!#REF!</definedName>
    <definedName name="_xlnm.Print_Area" localSheetId="8">'II CI 2'!#REF!</definedName>
    <definedName name="_xlnm.Print_Area" localSheetId="42">'IX D'!$A$1:$I$18</definedName>
    <definedName name="_xlnm.Print_Area" localSheetId="22">'V CV'!$A$1:$G$45</definedName>
    <definedName name="_xlnm.Print_Area" localSheetId="24">'V CVII'!$A$1:$H$43</definedName>
    <definedName name="_xlnm.Print_Area" localSheetId="26">'VIII CI A 1'!$A$1:$G$106</definedName>
    <definedName name="_xlnm.Print_Area" localSheetId="29">'VIII CII A 1'!$A$1:$J$443</definedName>
    <definedName name="_xlnm.Print_Area" localSheetId="30">'VIII CII A 2'!$A$1:$I$47</definedName>
    <definedName name="_xlnm.Print_Titles" localSheetId="2">'I CI 5'!$5:$6</definedName>
    <definedName name="_xlnm.Print_Titles" localSheetId="3">'I CI 6'!$4:$4</definedName>
    <definedName name="_xlnm.Print_Titles" localSheetId="17">'V CI'!$6:$7</definedName>
    <definedName name="_xlnm.Print_Titles" localSheetId="18">'V CI 2'!$6:$7</definedName>
    <definedName name="_xlnm.Print_Titles" localSheetId="19">'V CII'!$4:$4</definedName>
    <definedName name="_xlnm.Print_Titles" localSheetId="23">'V CVI'!$20:$21</definedName>
  </definedNames>
  <calcPr calcId="125725"/>
</workbook>
</file>

<file path=xl/calcChain.xml><?xml version="1.0" encoding="utf-8"?>
<calcChain xmlns="http://schemas.openxmlformats.org/spreadsheetml/2006/main">
  <c r="O29" i="83"/>
  <c r="L29"/>
  <c r="J29" s="1"/>
  <c r="O28"/>
  <c r="L28"/>
  <c r="M28" s="1"/>
  <c r="J28"/>
  <c r="H28" s="1"/>
  <c r="O27"/>
  <c r="M27"/>
  <c r="L27"/>
  <c r="J27"/>
  <c r="H27" s="1"/>
  <c r="O26"/>
  <c r="L26"/>
  <c r="M26" s="1"/>
  <c r="J26"/>
  <c r="K26" s="1"/>
  <c r="O25"/>
  <c r="M25"/>
  <c r="L25"/>
  <c r="J25"/>
  <c r="K25" s="1"/>
  <c r="O24"/>
  <c r="L24"/>
  <c r="M24" s="1"/>
  <c r="O23"/>
  <c r="O22"/>
  <c r="L22"/>
  <c r="M22" s="1"/>
  <c r="J22"/>
  <c r="H22" s="1"/>
  <c r="I22" s="1"/>
  <c r="O21"/>
  <c r="M21"/>
  <c r="L21"/>
  <c r="J21"/>
  <c r="K21" s="1"/>
  <c r="O20"/>
  <c r="L20"/>
  <c r="M20" s="1"/>
  <c r="O19"/>
  <c r="O18"/>
  <c r="L18"/>
  <c r="M18" s="1"/>
  <c r="J18"/>
  <c r="H18" s="1"/>
  <c r="I18" s="1"/>
  <c r="O17"/>
  <c r="M17"/>
  <c r="L17"/>
  <c r="J17"/>
  <c r="K17" s="1"/>
  <c r="O16"/>
  <c r="L16"/>
  <c r="M16" s="1"/>
  <c r="O15"/>
  <c r="O14"/>
  <c r="L14"/>
  <c r="M14" s="1"/>
  <c r="J14"/>
  <c r="K14" s="1"/>
  <c r="O13"/>
  <c r="M13"/>
  <c r="L13"/>
  <c r="J13"/>
  <c r="K13" s="1"/>
  <c r="O12"/>
  <c r="L12"/>
  <c r="M12" s="1"/>
  <c r="O11"/>
  <c r="O27" i="30"/>
  <c r="L27"/>
  <c r="M27" s="1"/>
  <c r="O26"/>
  <c r="L26"/>
  <c r="M26" s="1"/>
  <c r="O25"/>
  <c r="L25"/>
  <c r="M25" s="1"/>
  <c r="O24"/>
  <c r="L24"/>
  <c r="M24" s="1"/>
  <c r="J24"/>
  <c r="H24" s="1"/>
  <c r="I24" s="1"/>
  <c r="O23"/>
  <c r="L23"/>
  <c r="M23" s="1"/>
  <c r="O22"/>
  <c r="L22"/>
  <c r="M22" s="1"/>
  <c r="O21"/>
  <c r="O20"/>
  <c r="L20"/>
  <c r="M20" s="1"/>
  <c r="O19"/>
  <c r="L19"/>
  <c r="M19" s="1"/>
  <c r="J19"/>
  <c r="K19" s="1"/>
  <c r="O18"/>
  <c r="L18"/>
  <c r="M18" s="1"/>
  <c r="O17"/>
  <c r="O16"/>
  <c r="L16"/>
  <c r="J16" s="1"/>
  <c r="O15"/>
  <c r="L15"/>
  <c r="M15" s="1"/>
  <c r="O14"/>
  <c r="L14"/>
  <c r="M14" s="1"/>
  <c r="O13"/>
  <c r="O12"/>
  <c r="L12"/>
  <c r="M12" s="1"/>
  <c r="O11"/>
  <c r="J20" l="1"/>
  <c r="H20" s="1"/>
  <c r="I20" s="1"/>
  <c r="J25"/>
  <c r="K25" s="1"/>
  <c r="J26"/>
  <c r="K26" s="1"/>
  <c r="J23"/>
  <c r="K23" s="1"/>
  <c r="K20"/>
  <c r="K24"/>
  <c r="H26"/>
  <c r="J15"/>
  <c r="K15" s="1"/>
  <c r="M16"/>
  <c r="H29" i="83"/>
  <c r="K29"/>
  <c r="F27"/>
  <c r="G27" s="1"/>
  <c r="I27"/>
  <c r="I28"/>
  <c r="F28"/>
  <c r="K18"/>
  <c r="K22"/>
  <c r="K28"/>
  <c r="H14"/>
  <c r="I14" s="1"/>
  <c r="H26"/>
  <c r="I26" s="1"/>
  <c r="K27"/>
  <c r="M29"/>
  <c r="H16" i="30"/>
  <c r="I16" s="1"/>
  <c r="K16"/>
  <c r="J27"/>
  <c r="H25" l="1"/>
  <c r="F25" s="1"/>
  <c r="G25" s="1"/>
  <c r="I26"/>
  <c r="F26"/>
  <c r="D28" i="83"/>
  <c r="E28" s="1"/>
  <c r="G28"/>
  <c r="F29"/>
  <c r="I29"/>
  <c r="H27" i="30"/>
  <c r="K27"/>
  <c r="I25"/>
  <c r="D26" l="1"/>
  <c r="E26" s="1"/>
  <c r="G26"/>
  <c r="G29" i="83"/>
  <c r="D29"/>
  <c r="E29" s="1"/>
  <c r="I27" i="30"/>
  <c r="F27"/>
  <c r="D27" l="1"/>
  <c r="E27" s="1"/>
  <c r="G27"/>
  <c r="E30" i="48" l="1"/>
  <c r="E29"/>
  <c r="E28"/>
  <c r="E27"/>
  <c r="E21"/>
  <c r="E20"/>
  <c r="E19"/>
  <c r="E18"/>
  <c r="E17"/>
  <c r="E16"/>
  <c r="E15"/>
  <c r="E14"/>
  <c r="E32" i="50"/>
  <c r="E31"/>
  <c r="E30"/>
  <c r="E29"/>
  <c r="E23"/>
  <c r="E22"/>
  <c r="E21"/>
  <c r="E20"/>
  <c r="E19"/>
  <c r="E18"/>
  <c r="E17"/>
  <c r="E16"/>
  <c r="E74" i="51"/>
  <c r="E75"/>
  <c r="E119"/>
  <c r="E118"/>
  <c r="E117"/>
  <c r="E116"/>
  <c r="E114"/>
  <c r="E113"/>
  <c r="E112"/>
  <c r="E111"/>
  <c r="E105"/>
  <c r="E104"/>
  <c r="E103"/>
  <c r="E97"/>
  <c r="E96"/>
  <c r="E94"/>
  <c r="E93"/>
  <c r="E92"/>
  <c r="E90"/>
  <c r="E89"/>
  <c r="E88"/>
  <c r="E87"/>
  <c r="E86"/>
  <c r="E84"/>
  <c r="E83"/>
  <c r="E82"/>
  <c r="E81"/>
  <c r="E80"/>
  <c r="E78"/>
  <c r="E77"/>
  <c r="E76"/>
  <c r="E64"/>
  <c r="E63"/>
  <c r="E61"/>
  <c r="E60"/>
  <c r="E59"/>
  <c r="E57"/>
  <c r="E56"/>
  <c r="E55"/>
  <c r="E53"/>
  <c r="E52"/>
  <c r="E51"/>
  <c r="E49"/>
  <c r="E48"/>
  <c r="E47"/>
  <c r="E45"/>
  <c r="E44"/>
  <c r="E43"/>
  <c r="E41"/>
  <c r="E40"/>
  <c r="E39"/>
  <c r="E28"/>
  <c r="E27"/>
  <c r="E26"/>
  <c r="E25"/>
  <c r="E24"/>
  <c r="E23"/>
  <c r="E22"/>
  <c r="E20"/>
  <c r="E19"/>
  <c r="E18"/>
  <c r="E16"/>
  <c r="E15"/>
  <c r="E14"/>
  <c r="E13"/>
  <c r="E11"/>
  <c r="E10"/>
  <c r="E51" i="52"/>
  <c r="E50"/>
  <c r="E49"/>
  <c r="E48"/>
  <c r="E47"/>
  <c r="E46"/>
  <c r="E45"/>
  <c r="E44"/>
  <c r="E42"/>
  <c r="E41"/>
  <c r="E40"/>
  <c r="E39"/>
  <c r="E38"/>
  <c r="E37"/>
  <c r="E36"/>
  <c r="E35"/>
  <c r="E34"/>
  <c r="E33"/>
  <c r="E32"/>
  <c r="E30"/>
  <c r="E29"/>
  <c r="E28"/>
  <c r="E27"/>
  <c r="E26"/>
  <c r="E25"/>
  <c r="E24"/>
  <c r="E23"/>
  <c r="E22"/>
  <c r="E21"/>
  <c r="E19"/>
  <c r="E18"/>
  <c r="E10"/>
  <c r="E42" i="53"/>
  <c r="E41"/>
  <c r="E40"/>
  <c r="E39"/>
  <c r="E38"/>
  <c r="E37"/>
  <c r="E36"/>
  <c r="E35"/>
  <c r="E34"/>
  <c r="E33"/>
  <c r="E32"/>
  <c r="E31"/>
  <c r="E22"/>
  <c r="E21"/>
  <c r="E20"/>
  <c r="E19"/>
  <c r="E11"/>
  <c r="E12"/>
  <c r="E13"/>
  <c r="E14"/>
  <c r="E15"/>
  <c r="E16"/>
  <c r="E17"/>
  <c r="E10"/>
  <c r="E19" i="54"/>
  <c r="E20"/>
  <c r="E21"/>
  <c r="E22"/>
  <c r="E23"/>
  <c r="E24"/>
  <c r="E25"/>
  <c r="E26"/>
  <c r="E27"/>
  <c r="E28"/>
  <c r="E29"/>
  <c r="E30"/>
  <c r="E31"/>
  <c r="E32"/>
  <c r="E33"/>
  <c r="E34"/>
  <c r="E35"/>
  <c r="E36"/>
  <c r="E37"/>
  <c r="E38"/>
  <c r="E39"/>
  <c r="E40"/>
  <c r="E41"/>
  <c r="E42"/>
  <c r="E43"/>
  <c r="E18"/>
  <c r="G11"/>
  <c r="F11"/>
  <c r="E113" i="55"/>
  <c r="E112"/>
  <c r="E111"/>
  <c r="E110"/>
  <c r="E109"/>
  <c r="E108"/>
  <c r="E107"/>
  <c r="E106"/>
  <c r="E104"/>
  <c r="E103"/>
  <c r="E102"/>
  <c r="E101"/>
  <c r="E100"/>
  <c r="E99"/>
  <c r="E98"/>
  <c r="E97"/>
  <c r="E89"/>
  <c r="E88"/>
  <c r="E87"/>
  <c r="E86"/>
  <c r="E84"/>
  <c r="E83"/>
  <c r="E82"/>
  <c r="E81"/>
  <c r="E80"/>
  <c r="E79"/>
  <c r="E78"/>
  <c r="E77"/>
  <c r="E68"/>
  <c r="E67"/>
  <c r="E66"/>
  <c r="E65"/>
  <c r="E63"/>
  <c r="E62"/>
  <c r="E61"/>
  <c r="E53"/>
  <c r="E52"/>
  <c r="E51"/>
  <c r="E44"/>
  <c r="E43"/>
  <c r="E42"/>
  <c r="E41"/>
  <c r="E40"/>
  <c r="E39"/>
  <c r="E38"/>
  <c r="E37"/>
  <c r="E36"/>
  <c r="E35"/>
  <c r="E34"/>
  <c r="E33"/>
  <c r="E32"/>
  <c r="E31"/>
  <c r="E30"/>
  <c r="E29"/>
  <c r="E28"/>
  <c r="E27"/>
  <c r="E26"/>
  <c r="E25"/>
  <c r="E24"/>
  <c r="E23"/>
  <c r="G16"/>
  <c r="F16"/>
  <c r="G15"/>
  <c r="F15"/>
  <c r="G14"/>
  <c r="F14"/>
  <c r="G13"/>
  <c r="F13"/>
  <c r="G12"/>
  <c r="F12"/>
  <c r="G11"/>
  <c r="F11"/>
  <c r="G10"/>
  <c r="F10"/>
  <c r="G9"/>
  <c r="F9"/>
  <c r="E45" i="58"/>
  <c r="E44"/>
  <c r="E43"/>
  <c r="E42"/>
  <c r="E41"/>
  <c r="E40"/>
  <c r="E39"/>
  <c r="E38"/>
  <c r="E37"/>
  <c r="E36"/>
  <c r="E35"/>
  <c r="E34"/>
  <c r="E33"/>
  <c r="E32"/>
  <c r="E31"/>
  <c r="E30"/>
  <c r="E29"/>
  <c r="E28"/>
  <c r="E27"/>
  <c r="G18"/>
  <c r="F18"/>
  <c r="G17"/>
  <c r="F17"/>
  <c r="G16"/>
  <c r="F16"/>
  <c r="G15"/>
  <c r="F15"/>
  <c r="G14"/>
  <c r="F14"/>
  <c r="G13"/>
  <c r="F13"/>
  <c r="E400" i="59"/>
  <c r="E399"/>
  <c r="E398"/>
  <c r="E397"/>
  <c r="E396"/>
  <c r="E395"/>
  <c r="E394"/>
  <c r="E393"/>
  <c r="E392"/>
  <c r="E391"/>
  <c r="E390"/>
  <c r="E389"/>
  <c r="E388"/>
  <c r="E387"/>
  <c r="E386"/>
  <c r="E385"/>
  <c r="E384"/>
  <c r="E383"/>
  <c r="E382"/>
  <c r="E381"/>
  <c r="E380"/>
  <c r="E368"/>
  <c r="E367"/>
  <c r="E366"/>
  <c r="G358"/>
  <c r="F358"/>
  <c r="G357"/>
  <c r="F357"/>
  <c r="G356"/>
  <c r="F356"/>
  <c r="G355"/>
  <c r="F355"/>
  <c r="G354"/>
  <c r="F354"/>
  <c r="E346"/>
  <c r="E345"/>
  <c r="E344"/>
  <c r="E343"/>
  <c r="E337"/>
  <c r="E336"/>
  <c r="E335"/>
  <c r="E334"/>
  <c r="E333"/>
  <c r="E332"/>
  <c r="E331"/>
  <c r="F316"/>
  <c r="F317"/>
  <c r="F318"/>
  <c r="F319"/>
  <c r="F320"/>
  <c r="F315"/>
  <c r="F308"/>
  <c r="F307"/>
  <c r="F306"/>
  <c r="F305"/>
  <c r="E289"/>
  <c r="E288"/>
  <c r="E287"/>
  <c r="E286"/>
  <c r="E279"/>
  <c r="E278"/>
  <c r="E277"/>
  <c r="E276"/>
  <c r="E275"/>
  <c r="E274"/>
  <c r="F261"/>
  <c r="F260"/>
  <c r="F259"/>
  <c r="F258"/>
  <c r="F257"/>
  <c r="F256"/>
  <c r="F255"/>
  <c r="F254"/>
  <c r="F253"/>
  <c r="G246"/>
  <c r="F246"/>
  <c r="G245"/>
  <c r="F245"/>
  <c r="G244"/>
  <c r="F244"/>
  <c r="G243"/>
  <c r="F243"/>
  <c r="E231"/>
  <c r="E230"/>
  <c r="E229"/>
  <c r="E228"/>
  <c r="E227"/>
  <c r="E226"/>
  <c r="E224"/>
  <c r="E223"/>
  <c r="E212"/>
  <c r="E211"/>
  <c r="E210"/>
  <c r="E209"/>
  <c r="E208"/>
  <c r="E200"/>
  <c r="E192"/>
  <c r="E191"/>
  <c r="E189"/>
  <c r="E188"/>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G126"/>
  <c r="F126"/>
  <c r="G125"/>
  <c r="F125"/>
  <c r="G124"/>
  <c r="F124"/>
  <c r="G123"/>
  <c r="F123"/>
  <c r="G122"/>
  <c r="F122"/>
  <c r="G121"/>
  <c r="F121"/>
  <c r="G120"/>
  <c r="F120"/>
  <c r="E112"/>
  <c r="E111"/>
  <c r="E110"/>
  <c r="E109"/>
  <c r="E107"/>
  <c r="E106"/>
  <c r="E105"/>
  <c r="E104"/>
  <c r="E103"/>
  <c r="E102"/>
  <c r="E101"/>
  <c r="E100"/>
  <c r="E91"/>
  <c r="E90"/>
  <c r="E89"/>
  <c r="E88"/>
  <c r="E72"/>
  <c r="E73"/>
  <c r="E74"/>
  <c r="E75"/>
  <c r="E76"/>
  <c r="E77"/>
  <c r="E78"/>
  <c r="E79"/>
  <c r="E80"/>
  <c r="E71"/>
  <c r="G63"/>
  <c r="F63"/>
  <c r="G62"/>
  <c r="F62"/>
  <c r="G61"/>
  <c r="F61"/>
  <c r="G60"/>
  <c r="F60"/>
  <c r="G59"/>
  <c r="F59"/>
  <c r="G58"/>
  <c r="F58"/>
  <c r="E30"/>
  <c r="E31"/>
  <c r="E32"/>
  <c r="E33"/>
  <c r="E34"/>
  <c r="E35"/>
  <c r="E36"/>
  <c r="E37"/>
  <c r="E38"/>
  <c r="E39"/>
  <c r="E40"/>
  <c r="E41"/>
  <c r="E42"/>
  <c r="E43"/>
  <c r="E44"/>
  <c r="E45"/>
  <c r="E46"/>
  <c r="E47"/>
  <c r="E29"/>
  <c r="G20"/>
  <c r="F20"/>
  <c r="G19"/>
  <c r="F19"/>
  <c r="G18"/>
  <c r="F18"/>
  <c r="G17"/>
  <c r="F17"/>
  <c r="G16"/>
  <c r="F16"/>
  <c r="G15"/>
  <c r="F15"/>
  <c r="G14"/>
  <c r="F14"/>
  <c r="G13"/>
  <c r="F13"/>
  <c r="G12"/>
  <c r="F12"/>
  <c r="E59" i="61"/>
  <c r="E58"/>
  <c r="E57"/>
  <c r="E56"/>
  <c r="E55"/>
  <c r="E54"/>
  <c r="E53"/>
  <c r="E52"/>
  <c r="E51"/>
  <c r="E50"/>
  <c r="E49"/>
  <c r="E48"/>
  <c r="E47"/>
  <c r="E46"/>
  <c r="E45"/>
  <c r="E44"/>
  <c r="E38"/>
  <c r="E37"/>
  <c r="E36"/>
  <c r="E35"/>
  <c r="E34"/>
  <c r="E33"/>
  <c r="E32"/>
  <c r="E31"/>
  <c r="E30"/>
  <c r="E29"/>
  <c r="E28"/>
  <c r="E27"/>
  <c r="E26"/>
  <c r="E25"/>
  <c r="E24"/>
  <c r="G16"/>
  <c r="F16"/>
  <c r="G15"/>
  <c r="F15"/>
  <c r="G14"/>
  <c r="F14"/>
  <c r="G13"/>
  <c r="F13"/>
  <c r="G12"/>
  <c r="F12"/>
  <c r="G11"/>
  <c r="F11"/>
  <c r="E100" i="62"/>
  <c r="E99"/>
  <c r="E98"/>
  <c r="E62"/>
  <c r="E63"/>
  <c r="E64"/>
  <c r="E65"/>
  <c r="E66"/>
  <c r="E67"/>
  <c r="E68"/>
  <c r="E69"/>
  <c r="E70"/>
  <c r="E71"/>
  <c r="E72"/>
  <c r="E73"/>
  <c r="E74"/>
  <c r="E75"/>
  <c r="E76"/>
  <c r="E77"/>
  <c r="E78"/>
  <c r="E79"/>
  <c r="E80"/>
  <c r="E81"/>
  <c r="E82"/>
  <c r="E83"/>
  <c r="E84"/>
  <c r="E85"/>
  <c r="E86"/>
  <c r="E87"/>
  <c r="E88"/>
  <c r="E89"/>
  <c r="E90"/>
  <c r="E91"/>
  <c r="E92"/>
  <c r="E61"/>
  <c r="E41"/>
  <c r="E42"/>
  <c r="E43"/>
  <c r="E44"/>
  <c r="E45"/>
  <c r="E46"/>
  <c r="E47"/>
  <c r="E48"/>
  <c r="E49"/>
  <c r="E50"/>
  <c r="E51"/>
  <c r="E52"/>
  <c r="E53"/>
  <c r="E54"/>
  <c r="E40"/>
  <c r="F28"/>
  <c r="G28"/>
  <c r="F29"/>
  <c r="G29"/>
  <c r="F30"/>
  <c r="G30"/>
  <c r="F31"/>
  <c r="G31"/>
  <c r="F32"/>
  <c r="G32"/>
  <c r="G27"/>
  <c r="F27"/>
  <c r="G16"/>
  <c r="F16"/>
  <c r="G15"/>
  <c r="F15"/>
  <c r="G14"/>
  <c r="F14"/>
  <c r="G13"/>
  <c r="F13"/>
  <c r="G52" i="80"/>
  <c r="G51"/>
  <c r="G50"/>
  <c r="G49"/>
  <c r="G48"/>
  <c r="G47"/>
  <c r="G46"/>
  <c r="F17"/>
  <c r="G17"/>
  <c r="F18"/>
  <c r="G18"/>
  <c r="F19"/>
  <c r="G19"/>
  <c r="F20"/>
  <c r="G20"/>
  <c r="F21"/>
  <c r="G21"/>
  <c r="F22"/>
  <c r="G22"/>
  <c r="F23"/>
  <c r="G23"/>
  <c r="F24"/>
  <c r="G24"/>
  <c r="F25"/>
  <c r="G25"/>
  <c r="G26"/>
  <c r="F27"/>
  <c r="G27"/>
  <c r="F28"/>
  <c r="G28"/>
  <c r="F29"/>
  <c r="G29"/>
  <c r="F30"/>
  <c r="G30"/>
  <c r="F31"/>
  <c r="G31"/>
  <c r="F32"/>
  <c r="G32"/>
  <c r="F33"/>
  <c r="G33"/>
  <c r="F34"/>
  <c r="G34"/>
  <c r="F35"/>
  <c r="G35"/>
  <c r="F36"/>
  <c r="G36"/>
  <c r="F37"/>
  <c r="G37"/>
  <c r="F38"/>
  <c r="G38"/>
  <c r="F39"/>
  <c r="G39"/>
  <c r="F40"/>
  <c r="G40"/>
  <c r="F41"/>
  <c r="G41"/>
  <c r="F42"/>
  <c r="G42"/>
  <c r="F43"/>
  <c r="G43"/>
  <c r="F44"/>
  <c r="G44"/>
  <c r="F45"/>
  <c r="G45"/>
  <c r="G16"/>
  <c r="F16"/>
  <c r="G14"/>
  <c r="G15"/>
  <c r="G13"/>
  <c r="F38" i="70"/>
  <c r="F10"/>
  <c r="F11"/>
  <c r="F12"/>
  <c r="F13"/>
  <c r="F14"/>
  <c r="F15"/>
  <c r="F16"/>
  <c r="F17"/>
  <c r="F18"/>
  <c r="F19"/>
  <c r="F20"/>
  <c r="F21"/>
  <c r="F22"/>
  <c r="F23"/>
  <c r="F24"/>
  <c r="F25"/>
  <c r="F26"/>
  <c r="F27"/>
  <c r="F28"/>
  <c r="F29"/>
  <c r="F30"/>
  <c r="F31"/>
  <c r="F32"/>
  <c r="F33"/>
  <c r="F34"/>
  <c r="F35"/>
  <c r="F36"/>
  <c r="F37"/>
  <c r="F9"/>
  <c r="G23" i="69"/>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22"/>
  <c r="G11"/>
  <c r="H11"/>
  <c r="G12"/>
  <c r="H12"/>
  <c r="G13"/>
  <c r="H13"/>
  <c r="G14"/>
  <c r="H14"/>
  <c r="G15"/>
  <c r="H15"/>
  <c r="H10"/>
  <c r="G10"/>
  <c r="F7" i="68"/>
  <c r="F8"/>
  <c r="F9"/>
  <c r="F10"/>
  <c r="F11"/>
  <c r="F12"/>
  <c r="F13"/>
  <c r="F14"/>
  <c r="F15"/>
  <c r="F16"/>
  <c r="F17"/>
  <c r="F18"/>
  <c r="F19"/>
  <c r="F20"/>
  <c r="F21"/>
  <c r="F22"/>
  <c r="F23"/>
  <c r="F24"/>
  <c r="F25"/>
  <c r="F26"/>
  <c r="F27"/>
  <c r="F28"/>
  <c r="F29"/>
  <c r="F30"/>
  <c r="F31"/>
  <c r="F32"/>
  <c r="F33"/>
  <c r="F34"/>
  <c r="F35"/>
  <c r="F36"/>
  <c r="F37"/>
  <c r="F38"/>
  <c r="F39"/>
  <c r="F40"/>
  <c r="F41"/>
  <c r="F6"/>
  <c r="G8" i="67"/>
  <c r="G9"/>
  <c r="G10"/>
  <c r="G11"/>
  <c r="G12"/>
  <c r="G13"/>
  <c r="G14"/>
  <c r="G15"/>
  <c r="G16"/>
  <c r="G17"/>
  <c r="G18"/>
  <c r="G19"/>
  <c r="G20"/>
  <c r="G21"/>
  <c r="G22"/>
  <c r="G23"/>
  <c r="G24"/>
  <c r="G25"/>
  <c r="G26"/>
  <c r="G7"/>
  <c r="F8" i="66"/>
  <c r="F9"/>
  <c r="F10"/>
  <c r="F11"/>
  <c r="F12"/>
  <c r="F13"/>
  <c r="F14"/>
  <c r="F15"/>
  <c r="F16"/>
  <c r="F7"/>
  <c r="F7" i="65"/>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6"/>
  <c r="E50" i="13"/>
  <c r="E51"/>
  <c r="E52"/>
  <c r="E53"/>
  <c r="E54"/>
  <c r="E55"/>
  <c r="E56"/>
  <c r="E57"/>
  <c r="E58"/>
  <c r="E59"/>
  <c r="E60"/>
  <c r="E61"/>
  <c r="E62"/>
  <c r="E63"/>
  <c r="E64"/>
  <c r="E65"/>
  <c r="E66"/>
  <c r="E67"/>
  <c r="E68"/>
  <c r="E49"/>
  <c r="E33"/>
  <c r="E34"/>
  <c r="E35"/>
  <c r="E36"/>
  <c r="E37"/>
  <c r="E38"/>
  <c r="E39"/>
  <c r="E32"/>
  <c r="G21"/>
  <c r="F21"/>
  <c r="G20"/>
  <c r="F20"/>
  <c r="G19"/>
  <c r="F19"/>
  <c r="G18"/>
  <c r="F18"/>
  <c r="G17"/>
  <c r="F17"/>
  <c r="G16"/>
  <c r="F16"/>
  <c r="G15"/>
  <c r="F15"/>
  <c r="G14"/>
  <c r="F14"/>
  <c r="E24" i="23"/>
  <c r="E25"/>
  <c r="E26"/>
  <c r="E27"/>
  <c r="E28"/>
  <c r="E29"/>
  <c r="E30"/>
  <c r="E31"/>
  <c r="E32"/>
  <c r="E33"/>
  <c r="E34"/>
  <c r="E23"/>
  <c r="G13"/>
  <c r="F13"/>
  <c r="G12"/>
  <c r="F12"/>
  <c r="G11"/>
  <c r="F11"/>
  <c r="G10"/>
  <c r="F10"/>
  <c r="E19" i="21"/>
  <c r="E20"/>
  <c r="E21"/>
  <c r="E22"/>
  <c r="E23"/>
  <c r="E24"/>
  <c r="E25"/>
  <c r="E26"/>
  <c r="E27"/>
  <c r="E28"/>
  <c r="E29"/>
  <c r="E30"/>
  <c r="E31"/>
  <c r="E32"/>
  <c r="E33"/>
  <c r="E34"/>
  <c r="E35"/>
  <c r="E36"/>
  <c r="E37"/>
  <c r="E18"/>
  <c r="G10"/>
  <c r="F10"/>
  <c r="G9"/>
  <c r="F9"/>
  <c r="E63" i="20"/>
  <c r="E64"/>
  <c r="E65"/>
  <c r="E66"/>
  <c r="E67"/>
  <c r="E68"/>
  <c r="E69"/>
  <c r="E70"/>
  <c r="E71"/>
  <c r="E72"/>
  <c r="E73"/>
  <c r="E74"/>
  <c r="E75"/>
  <c r="E76"/>
  <c r="E77"/>
  <c r="E78"/>
  <c r="E79"/>
  <c r="E62"/>
  <c r="F49"/>
  <c r="G49"/>
  <c r="F50"/>
  <c r="G50"/>
  <c r="F51"/>
  <c r="G51"/>
  <c r="F52"/>
  <c r="G52"/>
  <c r="F53"/>
  <c r="G53"/>
  <c r="F54"/>
  <c r="G54"/>
  <c r="G48"/>
  <c r="F48"/>
  <c r="E25"/>
  <c r="E26"/>
  <c r="E27"/>
  <c r="E28"/>
  <c r="E29"/>
  <c r="E30"/>
  <c r="E31"/>
  <c r="E32"/>
  <c r="E33"/>
  <c r="E34"/>
  <c r="E35"/>
  <c r="E36"/>
  <c r="E37"/>
  <c r="E38"/>
  <c r="E39"/>
  <c r="E40"/>
  <c r="E41"/>
  <c r="E24"/>
  <c r="F11"/>
  <c r="G11"/>
  <c r="F12"/>
  <c r="G12"/>
  <c r="F13"/>
  <c r="G13"/>
  <c r="F14"/>
  <c r="G14"/>
  <c r="F15"/>
  <c r="G15"/>
  <c r="F16"/>
  <c r="G16"/>
  <c r="G10"/>
  <c r="F10"/>
  <c r="E66" i="19"/>
  <c r="E67"/>
  <c r="E68"/>
  <c r="E69"/>
  <c r="E70"/>
  <c r="E71"/>
  <c r="E72"/>
  <c r="E73"/>
  <c r="E74"/>
  <c r="E75"/>
  <c r="E76"/>
  <c r="E77"/>
  <c r="E78"/>
  <c r="E79"/>
  <c r="E80"/>
  <c r="E81"/>
  <c r="E82"/>
  <c r="E65"/>
  <c r="F51"/>
  <c r="G51"/>
  <c r="F52"/>
  <c r="G52"/>
  <c r="F53"/>
  <c r="G53"/>
  <c r="F54"/>
  <c r="G54"/>
  <c r="F55"/>
  <c r="G55"/>
  <c r="F56"/>
  <c r="G56"/>
  <c r="G50"/>
  <c r="F50"/>
  <c r="E27"/>
  <c r="E28"/>
  <c r="E29"/>
  <c r="E30"/>
  <c r="E31"/>
  <c r="E32"/>
  <c r="E33"/>
  <c r="E34"/>
  <c r="E35"/>
  <c r="E36"/>
  <c r="E37"/>
  <c r="E38"/>
  <c r="E39"/>
  <c r="E40"/>
  <c r="E41"/>
  <c r="E42"/>
  <c r="E43"/>
  <c r="E26"/>
  <c r="F12"/>
  <c r="G12"/>
  <c r="F13"/>
  <c r="G13"/>
  <c r="F14"/>
  <c r="G14"/>
  <c r="F15"/>
  <c r="G15"/>
  <c r="F16"/>
  <c r="G16"/>
  <c r="F17"/>
  <c r="G17"/>
  <c r="G11"/>
  <c r="F11"/>
  <c r="E93" i="71"/>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92"/>
  <c r="F78"/>
  <c r="G78"/>
  <c r="F79"/>
  <c r="G79"/>
  <c r="F80"/>
  <c r="G80"/>
  <c r="F81"/>
  <c r="G81"/>
  <c r="F82"/>
  <c r="G82"/>
  <c r="F83"/>
  <c r="G83"/>
  <c r="F84"/>
  <c r="G84"/>
  <c r="G77"/>
  <c r="F7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27"/>
  <c r="G19"/>
  <c r="F19"/>
  <c r="G18"/>
  <c r="F18"/>
  <c r="G17"/>
  <c r="F17"/>
  <c r="G16"/>
  <c r="F16"/>
  <c r="G15"/>
  <c r="F15"/>
  <c r="G14"/>
  <c r="F14"/>
  <c r="G13"/>
  <c r="F13"/>
  <c r="G12"/>
  <c r="F12"/>
  <c r="E74" i="17"/>
  <c r="E75"/>
  <c r="E76"/>
  <c r="E77"/>
  <c r="E78"/>
  <c r="E73"/>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22"/>
  <c r="G14"/>
  <c r="F14"/>
  <c r="G13"/>
  <c r="F13"/>
  <c r="G11"/>
  <c r="F11"/>
  <c r="G10"/>
  <c r="F10"/>
  <c r="E300" i="16"/>
  <c r="E301"/>
  <c r="E302"/>
  <c r="E303"/>
  <c r="E304"/>
  <c r="E299"/>
  <c r="E289"/>
  <c r="E290"/>
  <c r="E291"/>
  <c r="E292"/>
  <c r="E293"/>
  <c r="E288"/>
  <c r="E282"/>
  <c r="E272"/>
  <c r="E273"/>
  <c r="E274"/>
  <c r="E275"/>
  <c r="E276"/>
  <c r="E271"/>
  <c r="E250"/>
  <c r="E251"/>
  <c r="E252"/>
  <c r="E253"/>
  <c r="E254"/>
  <c r="E255"/>
  <c r="E256"/>
  <c r="E257"/>
  <c r="E258"/>
  <c r="E259"/>
  <c r="E260"/>
  <c r="E261"/>
  <c r="E262"/>
  <c r="E249"/>
  <c r="E235"/>
  <c r="E236"/>
  <c r="E237"/>
  <c r="E238"/>
  <c r="E239"/>
  <c r="E240"/>
  <c r="E241"/>
  <c r="E242"/>
  <c r="E243"/>
  <c r="E234"/>
  <c r="E222"/>
  <c r="E223"/>
  <c r="E224"/>
  <c r="E225"/>
  <c r="E226"/>
  <c r="E227"/>
  <c r="E228"/>
  <c r="E221"/>
  <c r="E203"/>
  <c r="E204"/>
  <c r="E205"/>
  <c r="E206"/>
  <c r="E207"/>
  <c r="E208"/>
  <c r="E209"/>
  <c r="E210"/>
  <c r="E211"/>
  <c r="E212"/>
  <c r="E213"/>
  <c r="E214"/>
  <c r="E215"/>
  <c r="E202"/>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54"/>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05"/>
  <c r="E62"/>
  <c r="E63"/>
  <c r="E64"/>
  <c r="E71"/>
  <c r="E72"/>
  <c r="E73"/>
  <c r="E74"/>
  <c r="E75"/>
  <c r="E76"/>
  <c r="E77"/>
  <c r="E78"/>
  <c r="E79"/>
  <c r="E80"/>
  <c r="E81"/>
  <c r="E82"/>
  <c r="E83"/>
  <c r="E84"/>
  <c r="E85"/>
  <c r="E86"/>
  <c r="E87"/>
  <c r="E88"/>
  <c r="E89"/>
  <c r="E90"/>
  <c r="E91"/>
  <c r="E92"/>
  <c r="E93"/>
  <c r="E94"/>
  <c r="E95"/>
  <c r="E96"/>
  <c r="E97"/>
  <c r="E98"/>
  <c r="E99"/>
  <c r="E70"/>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13"/>
  <c r="G48" i="15"/>
  <c r="F48"/>
  <c r="G47"/>
  <c r="F47"/>
  <c r="G46"/>
  <c r="F46"/>
  <c r="G45"/>
  <c r="F45"/>
  <c r="G44"/>
  <c r="F44"/>
  <c r="G43"/>
  <c r="F43"/>
  <c r="G42"/>
  <c r="F42"/>
  <c r="G41"/>
  <c r="F41"/>
  <c r="G40"/>
  <c r="F40"/>
  <c r="S33"/>
  <c r="R33"/>
  <c r="S29"/>
  <c r="R29"/>
  <c r="O33"/>
  <c r="N33"/>
  <c r="O29"/>
  <c r="N29"/>
  <c r="K33"/>
  <c r="J33"/>
  <c r="K29"/>
  <c r="J29"/>
  <c r="G32"/>
  <c r="F32"/>
  <c r="G31"/>
  <c r="F31"/>
  <c r="G30"/>
  <c r="F30"/>
  <c r="G29"/>
  <c r="F29"/>
  <c r="G28"/>
  <c r="F28"/>
  <c r="O20"/>
  <c r="N20"/>
  <c r="K19"/>
  <c r="J19"/>
  <c r="K18"/>
  <c r="J18"/>
  <c r="G19"/>
  <c r="F19"/>
  <c r="G18"/>
  <c r="F18"/>
  <c r="O17"/>
  <c r="N17"/>
  <c r="O16"/>
  <c r="N16"/>
  <c r="K15"/>
  <c r="J15"/>
  <c r="K14"/>
  <c r="J14"/>
  <c r="G15"/>
  <c r="F15"/>
  <c r="G14"/>
  <c r="F14"/>
  <c r="O13"/>
  <c r="N13"/>
  <c r="K12"/>
  <c r="J12"/>
  <c r="G12"/>
  <c r="F12"/>
  <c r="E12" i="36"/>
  <c r="E13"/>
  <c r="E14"/>
  <c r="E16"/>
  <c r="E17"/>
  <c r="E18"/>
  <c r="E11"/>
  <c r="F10" i="35"/>
  <c r="G10"/>
  <c r="F11"/>
  <c r="G11"/>
  <c r="F12"/>
  <c r="G12"/>
  <c r="F13"/>
  <c r="G13"/>
  <c r="F14"/>
  <c r="G14"/>
  <c r="F15"/>
  <c r="G15"/>
  <c r="F16"/>
  <c r="G16"/>
  <c r="F17"/>
  <c r="G17"/>
  <c r="G9"/>
  <c r="F9"/>
  <c r="E27"/>
  <c r="E28"/>
  <c r="E29"/>
  <c r="E30"/>
  <c r="E31"/>
  <c r="E32"/>
  <c r="E33"/>
  <c r="E34"/>
  <c r="E26"/>
  <c r="E7" i="31"/>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6"/>
  <c r="F8" i="73"/>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7"/>
  <c r="F8" i="72"/>
  <c r="F9"/>
  <c r="F10"/>
  <c r="F11"/>
  <c r="F12"/>
  <c r="F13"/>
  <c r="F14"/>
  <c r="F15"/>
  <c r="F16"/>
  <c r="F17"/>
  <c r="F18"/>
  <c r="F19"/>
  <c r="F20"/>
  <c r="F21"/>
  <c r="F22"/>
  <c r="F23"/>
  <c r="F24"/>
  <c r="F25"/>
  <c r="F26"/>
  <c r="F27"/>
  <c r="F28"/>
  <c r="F29"/>
  <c r="F30"/>
  <c r="F7"/>
  <c r="G51" i="34"/>
  <c r="F51"/>
  <c r="G50"/>
  <c r="F50"/>
  <c r="G49"/>
  <c r="F49"/>
  <c r="G48"/>
  <c r="F48"/>
  <c r="G46"/>
  <c r="F46"/>
  <c r="G45"/>
  <c r="F45"/>
  <c r="G44"/>
  <c r="F44"/>
  <c r="G43"/>
  <c r="F43"/>
  <c r="G42"/>
  <c r="F42"/>
  <c r="G28"/>
  <c r="F28"/>
  <c r="G27"/>
  <c r="F27"/>
  <c r="G26"/>
  <c r="F26"/>
  <c r="G25"/>
  <c r="F25"/>
  <c r="G24"/>
  <c r="F24"/>
  <c r="G23"/>
  <c r="F23"/>
  <c r="F9"/>
  <c r="G9"/>
  <c r="F10"/>
  <c r="G10"/>
  <c r="F11"/>
  <c r="G11"/>
  <c r="F12"/>
  <c r="G12"/>
  <c r="F13"/>
  <c r="G13"/>
  <c r="F14"/>
  <c r="G14"/>
  <c r="G8"/>
  <c r="F8"/>
  <c r="H105" i="73" l="1"/>
  <c r="H109" i="17"/>
  <c r="J8" i="73" l="1"/>
  <c r="J9"/>
  <c r="J10"/>
  <c r="J11"/>
  <c r="J12"/>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7"/>
</calcChain>
</file>

<file path=xl/sharedStrings.xml><?xml version="1.0" encoding="utf-8"?>
<sst xmlns="http://schemas.openxmlformats.org/spreadsheetml/2006/main" count="5627" uniqueCount="1728">
  <si>
    <t>Nr. crt.</t>
  </si>
  <si>
    <t>Funcţia</t>
  </si>
  <si>
    <t>Grad I</t>
  </si>
  <si>
    <t>Grad II</t>
  </si>
  <si>
    <t>1</t>
  </si>
  <si>
    <t>S</t>
  </si>
  <si>
    <t>2</t>
  </si>
  <si>
    <t>3</t>
  </si>
  <si>
    <t>4</t>
  </si>
  <si>
    <t>5</t>
  </si>
  <si>
    <t>6</t>
  </si>
  <si>
    <t>SSD</t>
  </si>
  <si>
    <t>M</t>
  </si>
  <si>
    <t>PL</t>
  </si>
  <si>
    <t>7</t>
  </si>
  <si>
    <t>8</t>
  </si>
  <si>
    <t>9</t>
  </si>
  <si>
    <t>Salariile de bază - lei</t>
  </si>
  <si>
    <t>clasa</t>
  </si>
  <si>
    <t>Nr. crt</t>
  </si>
  <si>
    <t>Director general cu rang diplomatic</t>
  </si>
  <si>
    <t>Director general adjunct, director de cabinet cu rang diplomatic</t>
  </si>
  <si>
    <t>Director cu rang diplomatic</t>
  </si>
  <si>
    <t>Director adjunct cu rang diplomatic</t>
  </si>
  <si>
    <t>Şef serviciu cu rang diplomatic</t>
  </si>
  <si>
    <t>Şef birou cu rang diplomatic</t>
  </si>
  <si>
    <t>Ministru consilier</t>
  </si>
  <si>
    <t>MINISTERUL AFACERILOR EXTERNE</t>
  </si>
  <si>
    <t xml:space="preserve">  Capitolul I  -  Salariile de bază pentru membrii Corpului diplomatic şi consular al României şi personalul care ocupă funcţii de execuţie specifice în administraţia centrală a Ministerului Afacerilor Externe şi care exercită funcţii de conducere</t>
  </si>
  <si>
    <t xml:space="preserve"> Funcţii de conducere</t>
  </si>
  <si>
    <t xml:space="preserve">   Capitolul II - Salariile de bază pentru membrii Corpului diplomatic şi consular al României şi pentru personalul care îndeplineşte funcţii de execuţie specifice în centrala Ministerului Afacerilor Externe.</t>
  </si>
  <si>
    <t>a) Salarii de bază pentru funcţiile diplomatice şi consulare</t>
  </si>
  <si>
    <t>Ambasador</t>
  </si>
  <si>
    <t>Ministru plenipotenţiar</t>
  </si>
  <si>
    <t>Consilier diplomatic, consul general</t>
  </si>
  <si>
    <t>Secretar I, consul</t>
  </si>
  <si>
    <t>Secretar II, viceconsul</t>
  </si>
  <si>
    <t>Secretar III</t>
  </si>
  <si>
    <t>Ataşat, agent consular</t>
  </si>
  <si>
    <t>Nr crt</t>
  </si>
  <si>
    <t xml:space="preserve"> Funcţii de execuţie pe grade profesionale</t>
  </si>
  <si>
    <t>Consilier relaţii, interpret relaţii I, consilier cabinet I</t>
  </si>
  <si>
    <t>Consilier relaţii, interpret relaţii II, consilier cabinet II</t>
  </si>
  <si>
    <t>Consilier relaţii, interpret relaţii III, consilier cabinet III</t>
  </si>
  <si>
    <t>Referent relaţii, referent comunicaţii, referent protecţie,curier diplomatic I, referent cabinet</t>
  </si>
  <si>
    <t>Referent relaţii, referent comunicaţii, referent protecţie, curier diplomatic I</t>
  </si>
  <si>
    <t>Referent relaţii, referent comunicaţii, referent protecţie, curier diplomatic I, referent cabinet</t>
  </si>
  <si>
    <t>Referent relaţii, referent comunicaţii, referent protecţie, curier diplomatic II</t>
  </si>
  <si>
    <t>Cancelarist relaţii I</t>
  </si>
  <si>
    <t>Cancelarist relaţii II</t>
  </si>
  <si>
    <t>Curier relaţii I</t>
  </si>
  <si>
    <t>b) Salarii de bază pentru funcţiile specifice de execuţie</t>
  </si>
  <si>
    <t>-</t>
  </si>
  <si>
    <t>Solde/ salarii de funcţie</t>
  </si>
  <si>
    <t>- lei</t>
  </si>
  <si>
    <t>Minim</t>
  </si>
  <si>
    <t>Maxim</t>
  </si>
  <si>
    <t>Şeful Statului Major General, secretar de stat - şef al Departamentului Ordine şi Siguranţă Publică, prim-adjunctul directorului Serviciului Român de Informaţii, primul adjunct al directorului Serviciului de Informaţii Externe, directorul Serviciului de Telecomunicaţii Speciale, directorul Serviciului de Protecţie şi Pază</t>
  </si>
  <si>
    <t>Adjuncţii directorului Serviciului Român de Informaţii, adjuncţii directorului Serviciului de Informaţii Externe, directorul general al Direcţiei Generale de Informaţii a Apărării, secretarii de stat şi alte funcţii asimilate funcţiei de secretar de stat din Ministerul Afacerilor Interne</t>
  </si>
  <si>
    <t>Prim-adjunctul şi adjuncţii directorului Serviciului de Telecomunicaţii Speciale, prim-adjunctul şi adjunctul directorului Serviciului de Protecţie şi Pază, subsecretarii de stat din Ministerul Afacerilor Interne</t>
  </si>
  <si>
    <t> -</t>
  </si>
  <si>
    <t>Funcţii corespunzătoare gradului de general, amiral, chestor general de poliţie, directorul general al Administraţiei Nationale a Penitenciarelor</t>
  </si>
  <si>
    <t>Funcţii corespunzătoare gradului de general-locotenent, viceamiral, chestor-şef de poliţie, directorii generali adjuncţi din Administraţia Naţională a Penitenciarelor</t>
  </si>
  <si>
    <t>Funcţii corespunzătoare gradului de general - maior, contraamiral, chestor principal de poliţie</t>
  </si>
  <si>
    <t>Funcţii corespunzătoare gradului de general de brigadă, general de flotilă aeriană, contraamiral de flotilă, chestor de poliţie/penitenciare</t>
  </si>
  <si>
    <t>Funcţii corespunzătoare gradului de colonel, comandor, comisar-şef de poliţie/penitenciare</t>
  </si>
  <si>
    <t>Funcţii corespunzătoare gradului de locotenent-colonel, căpitan–comandor, comisar de poliţie/penitenciare</t>
  </si>
  <si>
    <t>Funcţii corespunzătoare gradului de maior, locotenent-comandor, subcomisar de poliţie/ penitenciare</t>
  </si>
  <si>
    <t>Funcţii corespunzătoare gradului de căpitan, inspector principal de poliţie/penitenciare</t>
  </si>
  <si>
    <t>Funcţii corespunzătoare gradului de locotenent, inspector de poliţie/ penitenciare</t>
  </si>
  <si>
    <t>Funcţii corespunzătoare gradului de sublocotenent, aspirant, subinspector de poliţie/penitenciare</t>
  </si>
  <si>
    <t>Funcţii corespunzătoare gradului de subinspector de poliţie/penitenciare debutant</t>
  </si>
  <si>
    <t>Funcţii corespunzătoare gradului de maistru militar principal/plutonier adjutant principal/şef</t>
  </si>
  <si>
    <t xml:space="preserve">Funcţii corespunzătoare gradului de maistru militar cls.I/plutonier adjutant </t>
  </si>
  <si>
    <t>Funcţii corespunzătoare gradului de maistru militar cls. a II-a/plutonier major</t>
  </si>
  <si>
    <t>Funcţii corespunzătoare gradului de maistru militar cls. a III-a/plutonier</t>
  </si>
  <si>
    <t>Funcţii corespunzătoare gradului de maistru militar cls. a IV-a/sergent major</t>
  </si>
  <si>
    <t>Funcţii corespunzătoare gradului de agent-agent şef principal de poliţie/penitenciare</t>
  </si>
  <si>
    <t>Funcţii corespunzătoare gradului de maistru militar cls. a V-a/sergent/agent de poliţie/penitenciare debutant</t>
  </si>
  <si>
    <t>Funcţii corespunzătoare gradului de caporal clasa I</t>
  </si>
  <si>
    <t>Funcţii corespunzătoare gradului de caporal clasa a II-a</t>
  </si>
  <si>
    <t>Funcţii corespunzătoare gradului de caporal clasa a III-a</t>
  </si>
  <si>
    <t>Funcţii corespunzătoare gradului de fruntaş</t>
  </si>
  <si>
    <t>Funcţii corespunzătoare gradului de soldat</t>
  </si>
  <si>
    <t xml:space="preserve">   Capitolul I  - Unităţi sanitare, de asistenţă socială şi de asistenţă medico-socială</t>
  </si>
  <si>
    <t xml:space="preserve">  1. Salarii de bază pentru funcţii de conducere</t>
  </si>
  <si>
    <t>Nr.        crt.</t>
  </si>
  <si>
    <t>Nivelul studiilor</t>
  </si>
  <si>
    <t>Manager</t>
  </si>
  <si>
    <t>Manager general</t>
  </si>
  <si>
    <t>Director medical</t>
  </si>
  <si>
    <t>Director de cercetare-dezvoltare</t>
  </si>
  <si>
    <t>Director financiar-contabil</t>
  </si>
  <si>
    <t>Director economic</t>
  </si>
  <si>
    <t>Director tehnic</t>
  </si>
  <si>
    <t>Director de îngrijiri</t>
  </si>
  <si>
    <t>S,SSD</t>
  </si>
  <si>
    <t>Alţi directori</t>
  </si>
  <si>
    <t>Asistent şef</t>
  </si>
  <si>
    <t>S,SSD,PL</t>
  </si>
  <si>
    <t>Director general</t>
  </si>
  <si>
    <t>Director, director general adjunct</t>
  </si>
  <si>
    <t>Director adjunct ştiinţific</t>
  </si>
  <si>
    <t>Director adjunct financiar contabilitate</t>
  </si>
  <si>
    <t>Director resurse umane</t>
  </si>
  <si>
    <t>Contabil şef</t>
  </si>
  <si>
    <t xml:space="preserve">Alte funcţii de conducere </t>
  </si>
  <si>
    <t>1.</t>
  </si>
  <si>
    <t>Director general *)</t>
  </si>
  <si>
    <t>2.</t>
  </si>
  <si>
    <t>Director general adjunct, director, director executiv *)</t>
  </si>
  <si>
    <t>3.</t>
  </si>
  <si>
    <t>Director adjunct *)</t>
  </si>
  <si>
    <t>4.</t>
  </si>
  <si>
    <t>Director adjunct financiar-contabil *)</t>
  </si>
  <si>
    <t>5.</t>
  </si>
  <si>
    <t>Contabil- şef *)</t>
  </si>
  <si>
    <t>6.</t>
  </si>
  <si>
    <t>Medic şef ambulatoriu de specialitate şi altele similare</t>
  </si>
  <si>
    <t>7.</t>
  </si>
  <si>
    <t>8.</t>
  </si>
  <si>
    <t>9.</t>
  </si>
  <si>
    <t>Medic (farmacist, biolog, biochimist, chimist, psiholog) şef sectie, şef laborator şi altele similare</t>
  </si>
  <si>
    <t>Asistent medical-şef pe unitate</t>
  </si>
  <si>
    <t>Şef formaţie muncitori</t>
  </si>
  <si>
    <t>*) se utilizează în unităţile sanitare fără paturi.</t>
  </si>
  <si>
    <t>Notă :</t>
  </si>
  <si>
    <t xml:space="preserve">1. Medicii în specialitatea anatomie patologică şi medicină legală care ocupă funcţia de medic şef serviciu medicină legală/anatomie patologică </t>
  </si>
  <si>
    <t xml:space="preserve"> beneficiază de majorarea cu 5% a salariului de bază avut.</t>
  </si>
  <si>
    <t>2. Personalul de specialitate medico-sanitar care ocupă funcţia de şef laborator şi altele similare în cadrul institutelor  de medicină legală</t>
  </si>
  <si>
    <t>3. Personalul de specialitate medico-sanitar care ocupă funcţii în conducerea institutelor  de medicină legală</t>
  </si>
  <si>
    <t xml:space="preserve"> beneficiază de majorarea cu 10% a salariului de bază avut.</t>
  </si>
  <si>
    <t>4. Medicii în specialitatea anatomie patologică şi medicină legală care ocupă funcţii de conducere în comitetul director al unităţilor sanitare</t>
  </si>
  <si>
    <t>cu paturi, beneficiază de majorarea cu 10% a salariului de bază avut.</t>
  </si>
  <si>
    <t>I.1. Persoanele care exercită funcţiile nominalizate în tabel pe perioada cît exercită aceste funcţii, beneficiază de majorarea salariului de bază avut, după cum urmează:</t>
  </si>
  <si>
    <t>Director program de rezidenţiat medicină de urgenţă</t>
  </si>
  <si>
    <t>Responsabil de formare în rezidențiat medicină de urgenţă</t>
  </si>
  <si>
    <t xml:space="preserve">Farmacist şef serviciu </t>
  </si>
  <si>
    <t>Asistent medical (tehnician sanitar,soră medicală, oficiant medical, moaşă, laborant şi altele similare) şef</t>
  </si>
  <si>
    <t>Chimist, biolog, biochimist, asistent medical, cu gestiune</t>
  </si>
  <si>
    <t>Spălătoreasă cu gestiune</t>
  </si>
  <si>
    <t xml:space="preserve">Şef echipă </t>
  </si>
  <si>
    <t>Medic inspector, farmacist inspector, psiholog inspector -direcţia de sănătate publică</t>
  </si>
  <si>
    <t>Medic coordonator substaţie sector municipiul Bucureşti /substaţie serviciul de ambulanţă</t>
  </si>
  <si>
    <t xml:space="preserve">Asistent medical  coordonator substaţie sector municipiul Bucureşti /substaţie serviciul de ambulanţă </t>
  </si>
  <si>
    <t xml:space="preserve">Ambulanţier cu atribuţii de avizare tehnică substaţie sector municipiul Bucureşti/ substaţie serviciul de ambulanţă </t>
  </si>
  <si>
    <t xml:space="preserve">Asistent medical responsabil pe tură cu stocul 3 de medicamente </t>
  </si>
  <si>
    <t xml:space="preserve">prestate în afara obligaţiilor funcţiei de bază şi care nu fac parte din salariul de bază, pentru membrii comisiilor de avizare </t>
  </si>
  <si>
    <t>medico-legală, ai comisiilor de expertiză şi recuperare a capacităţii de muncă şi ai comisiilor medicale.</t>
  </si>
  <si>
    <t>2. Salarii de bază  pentru personalul de specialitate medico-sanitar şi auxiliar sanitar din unităţi sanitare şi unităţi de asistenţă medico-socială</t>
  </si>
  <si>
    <t>Unitățile clinice cuprind: spitale clinice judeţene de urgenţă, spitale judeţene de urgenţă, spitale regionale, spitale clinice de specialitate de urgenţă, spitale clinice, spitale de urgenţă, spitale de specialitate, Spitalul Universitar de Urgenţă "Elias"*), Institutul Naţional de Sănătate Publică, institute şi centre medicale, institute de medicină legală, centre de transfuzie sanguină judeţene şi al municipiului Bucureşti, Centrul Medical de Diagnostic, Tratament Ambulatoriu şi Medicină Preventivă din subordinea Academiei Române*), Institutul Naţional de Expertiză Medicală şi Recuperare a Capacităţii de Muncă</t>
  </si>
  <si>
    <t>a) Salarii de bază pentru personalul de specialitate medico-sanitar</t>
  </si>
  <si>
    <t>a.1 Unităţi clinice</t>
  </si>
  <si>
    <t>Unități clinice</t>
  </si>
  <si>
    <t>Medic primar</t>
  </si>
  <si>
    <t>Medic primar dentist</t>
  </si>
  <si>
    <t>Medic specialist</t>
  </si>
  <si>
    <t>Medic specialist dentist</t>
  </si>
  <si>
    <t>Medic rezident anul VI-VII</t>
  </si>
  <si>
    <t>Medic rezident anul IV-V</t>
  </si>
  <si>
    <t>Medic dentist rezident anul IV-V</t>
  </si>
  <si>
    <t>Medic rezident anul III</t>
  </si>
  <si>
    <t>Medic dentist rezident anul III</t>
  </si>
  <si>
    <t>Medic rezident anul II</t>
  </si>
  <si>
    <t>Medic dentist rezident anul II</t>
  </si>
  <si>
    <t>Medic rezident anul I</t>
  </si>
  <si>
    <t>Medic dentist rezident anul I</t>
  </si>
  <si>
    <t>Medic</t>
  </si>
  <si>
    <t>Medic dentist</t>
  </si>
  <si>
    <t>Farmacist primar *1)</t>
  </si>
  <si>
    <t>Farmacist specialist</t>
  </si>
  <si>
    <t>Farmacist</t>
  </si>
  <si>
    <t>Farmacist rezident anul III</t>
  </si>
  <si>
    <t>Farmacist rezident anul II</t>
  </si>
  <si>
    <t>Farmacist rezident anul I</t>
  </si>
  <si>
    <t>Fiziokinetoterapeut, bioinginer medical; principal</t>
  </si>
  <si>
    <t>Fiziokinetoterapeut, bioinginer medical; specialist</t>
  </si>
  <si>
    <t>Fiziokinetoterapeut, bioinginer medical</t>
  </si>
  <si>
    <t>Fiziokinetoterapeut, bioinginer medical; debutant</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</si>
  <si>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asistent medical licențiat în nutriție și dietetică, moaşă; principal</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</si>
  <si>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asistent medical licențiat în nutriție și dietetică, moaşă</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</si>
  <si>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asistent medical licențiat în nutriție și dietetică, moaşă; debutant</t>
  </si>
  <si>
    <t>Dentist principal</t>
  </si>
  <si>
    <t xml:space="preserve">Dentist </t>
  </si>
  <si>
    <t>Dentist debutant</t>
  </si>
  <si>
    <t>Asistent medical, asistent medical specialist, tehnician superior de imagistică, radiologie, radioterapie şi radiodiagnostic, cosmetician medical specialist, asistent medical specializat, tehnician de laborator clinic, tehnician de farmacie, asistent de fiziokinetoterapie, asistent medical de urgenţe medico-chirurgicale, asistent medico-social, tehnician dentar specializat, asistent de profilaxie stomatologică, asistent igienist pentru cabinet stomatologic, asistent pentru stomatologie, asistent medical generalist, tehnician de radiologie şi imagistică, tehnician de audiologie şi protezare auditivă, tehnician de protezare oculară, asistent medical de geriatrie, gerontologie şi asistenţă socială pentru vârstnici, asistent medical de igienă şi sănătate publică, fiziokinetoterapeut, cosmetician medical, asistent medical nutriţionist şi dietetician, tehnician dentar specialist, asistent dentar; principal</t>
  </si>
  <si>
    <t>Asistent medical, asistent medical specialist, tehnician superior de imagistică, radiologie, radioterapie şi radiodiagnostic, cosmetician medical specialist, asistent medical specializat, tehnician de laborator clinic, tehnician de farmacie, asistent de fiziokinetoterapie, asistent medical de urgenţe medico-chirurgicale, asistent medico-social, tehnician dentar specializat, asistent de profilaxie stomatologică, asistent igienist pentru cabinet stomatologic, asistent pentru stomatologie, asistent medical generalist, tehnician de radiologie şi imagistică, tehnician de audiologie şi protezare auditivă, tehnician de protezare oculară, asistent medical de geriatrie, gerontologie şi asistenţă socială pentru vârstnici, asistent medical de igienă şi sănătate publică, fiziokinetoterapeut, cosmetician medical, asistent medical nutriţionist şi dietetician, tehnician dentar specialist, asistent dentar</t>
  </si>
  <si>
    <t>Asistent medical, asistent medical specialist, tehnician superior de imagistică, radiologie, radioterapie şi radiodiagnostic, cosmetician medical specialist, asistent medical specializat, tehnician de laborator clinic, tehnician de farmacie, asistent de fiziokinetoterapie, asistent medical de urgenţe medico-chirurgicale, asistent medico-social, tehnician dentar specializat, asistent de profilaxie stomatologică, asistent igienist pentru cabinet stomatologic, asistent pentru stomatologie, asistent medical generalist, tehnician de radiologie şi imagistică, tehnician de audiologie şi protezare auditivă, tehnician de protezare oculară, asistent medical de geriatrie, gerontologie şi asistenţă socială pentru vârstnici, asistent medical de igienă şi sănătate publică, fiziokinetoterapeut, cosmetician medical, asistent medical nutriţionist şi dietetician, tehnician dentar specialist, asistent dentar; debutant</t>
  </si>
  <si>
    <t>Asistent medical principal *2)</t>
  </si>
  <si>
    <t>Asistent medical  *2)</t>
  </si>
  <si>
    <t>Asistent medical debutant *2)</t>
  </si>
  <si>
    <t>Asistent medical *2)</t>
  </si>
  <si>
    <t>Tehnician dentar principal *3)</t>
  </si>
  <si>
    <t>Tehnician dentar  *3)</t>
  </si>
  <si>
    <t>Tehnician dentar debutant *3)</t>
  </si>
  <si>
    <t>Soră medicală principală *4)</t>
  </si>
  <si>
    <t>Soră medicală  *4)</t>
  </si>
  <si>
    <t>Soră medicală debutant *4)</t>
  </si>
  <si>
    <t>Autopsier principal</t>
  </si>
  <si>
    <t>Autopsier</t>
  </si>
  <si>
    <t>Autopsier debutant</t>
  </si>
  <si>
    <t>Statistician medical, registrator medical; principal</t>
  </si>
  <si>
    <t>Statistician medical, registrator medical</t>
  </si>
  <si>
    <t>Statistician medical, registrator medical; debutant</t>
  </si>
  <si>
    <t>a.2 Anatomia patologică şi medicina legală</t>
  </si>
  <si>
    <t>Asistent medical, tehnician de radiologie; principal</t>
  </si>
  <si>
    <t xml:space="preserve">Asistent medical, tehnician de radiologie </t>
  </si>
  <si>
    <t>Asistent medical, tehnician de radiologie; debutant</t>
  </si>
  <si>
    <t>Asistent medical, asistent medical specialist; principal</t>
  </si>
  <si>
    <t>Asistent medical, asistent medical specialist</t>
  </si>
  <si>
    <t>Asistent medical, asistent medical specialist; debutant</t>
  </si>
  <si>
    <t>a. 3 Servicii de ambulanţă, compartimente de primire urgenţe: UPU-SMURD, UPU, CPU, secții/ compartimente cu paturi de ATI/TI, unitate de transport neonatală</t>
  </si>
  <si>
    <t>Medic dentist primar</t>
  </si>
  <si>
    <t>Medic dentist specialist</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</si>
  <si>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moaşă; principal</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</si>
  <si>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moaşă</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</si>
  <si>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moaşă; debutant</t>
  </si>
  <si>
    <t>Statistician medical, registrator medical, operator registrator de urgenţă; principal</t>
  </si>
  <si>
    <t>Statistician medical, registrator medical, operator registrator de urgenţă</t>
  </si>
  <si>
    <t>Statistician medical, registrator medical, operator registrator de urgenţă; debutant</t>
  </si>
  <si>
    <t>a.4 Unităţi sanitare, cu excepţia celor cuprinse în unități clinice,  şi unităţi de asistenţă medico-socială</t>
  </si>
  <si>
    <t>b) Salarii de bază pentru personalul de specialitate din compartimentele paraclinice medico-sanitare</t>
  </si>
  <si>
    <t>b.1 Unități clinice</t>
  </si>
  <si>
    <t>Biolog,biochimist,chimist,fizician;principal, expert în fizică medicală</t>
  </si>
  <si>
    <t>Biolog, biochimist, chimist, fizician; specialist, fizician medical</t>
  </si>
  <si>
    <t xml:space="preserve">Biolog, biochimist, chimist, fizician </t>
  </si>
  <si>
    <t>Biolog, biochimist, chimist, fizician, fizician medical; debutant</t>
  </si>
  <si>
    <t>Logoped, sociolog, profesor CFM, kinetoterapeut, asistent social; principal</t>
  </si>
  <si>
    <t>Logoped, sociolog, profesor CFM, kinetoterapeut, asistent social</t>
  </si>
  <si>
    <t>Logoped, sociolog, profesor CFM, kinetoterapeut, asistent social; debutant</t>
  </si>
  <si>
    <t>Profesor CFM, biolog, chimist, asistent social; principal *5)</t>
  </si>
  <si>
    <t>Profesor CFM, biolog, chimist, asistent social *5)</t>
  </si>
  <si>
    <t>10.</t>
  </si>
  <si>
    <t>Profesor CFM, biolog, chimist, asistent social; debutant *5)</t>
  </si>
  <si>
    <t>11.</t>
  </si>
  <si>
    <t>Psiholog principal</t>
  </si>
  <si>
    <t>12.</t>
  </si>
  <si>
    <t>Psiholog specialist</t>
  </si>
  <si>
    <t>13.</t>
  </si>
  <si>
    <t>Psiholog practicant</t>
  </si>
  <si>
    <t>14.</t>
  </si>
  <si>
    <t>Psiholog stagiar</t>
  </si>
  <si>
    <t>b.2 Anatomia patologică şi medicina legală</t>
  </si>
  <si>
    <t>b.3 Servicii de ambulanţă, compartimente de primire urgenţe :UPU-SMURD, UPU, CPU,  secții/ compartimente cu paturi de ATI/TI, unitate de transport neonatală</t>
  </si>
  <si>
    <t>b.4 Unităţi sanitare, cu excepţia celor cuprinse în unități clinice,  şi unităţi de asistenţă medico-socială</t>
  </si>
  <si>
    <t>c) Salarii de bază pentru personalul auxiliar sanitar</t>
  </si>
  <si>
    <t>c.1 Unități clinice</t>
  </si>
  <si>
    <t>Infirmieră, agent DDD</t>
  </si>
  <si>
    <t>M;G</t>
  </si>
  <si>
    <t>Infirmieră, agent DDD; debutant</t>
  </si>
  <si>
    <t>Brancardier, băieş, nămolar, spălătoreasă, îngrijitoare</t>
  </si>
  <si>
    <t>Bucătar</t>
  </si>
  <si>
    <t>Şofer autosanitară II *7)</t>
  </si>
  <si>
    <t>Şofer autosanitară III *7)</t>
  </si>
  <si>
    <t>c.2 Anatomia patologică şi medicina legală</t>
  </si>
  <si>
    <t>c.3 Servicii de ambulanţă, compartimente de primire urgenţe: UPU-SMURD, UPU, CPU</t>
  </si>
  <si>
    <t>Ambulanţier *6)</t>
  </si>
  <si>
    <t>Şofer autosanitară I *7)</t>
  </si>
  <si>
    <t>c.4 Unităţi sanitare, cu excepţia celor cuprinse în unități clinice,  şi unităţi de asistenţă medico-socială</t>
  </si>
  <si>
    <t>*1) Se poate utiliza numai în unităţi sanitare umane.</t>
  </si>
  <si>
    <t xml:space="preserve">*2) Se aplică şi funcţiilor de asistent farmacie, asistent social şi educator-puericultor și instructor de energo-terapie, tehnician dentar şi tehnician sanitar </t>
  </si>
  <si>
    <t>din profilurile: utilaje medicale, optician, protezare ortopedică şi protezare auditivă care au studii de acest nivel.</t>
  </si>
  <si>
    <t>*3) Se aplică şi funcţiilor de tehnician sanitar din profilurile: utilaje medicale, optician, protezare ortopedică şi protezare auditivă.</t>
  </si>
  <si>
    <t xml:space="preserve">*4) Se aplică şi funcţiilor de oficiant medical, laborant cu liceul sanitar, moaşă, maseur, gipsar, autopsier, </t>
  </si>
  <si>
    <t>instructor CFM, instructor de educaţie, instructor de ergoterapie, asistent social, educator-puericultor.</t>
  </si>
  <si>
    <t xml:space="preserve">*5) Se aplică şi funcţiilor de educator- puericultor, asistent social şi cosmetician ocupate de persoane care au absolvit cu diplomă </t>
  </si>
  <si>
    <t>învăţământul superior de scurtă durată, cu durata studiilor de 2 - 3 ani învăţământ de zi sau de 3 - 4 ani învăţământ seral sau fără</t>
  </si>
  <si>
    <t xml:space="preserve"> frecvenţă.</t>
  </si>
  <si>
    <t>de şofer autosanitară I, conducător de şalupă medicală, motorist şi marinar cu o vechime de minimum</t>
  </si>
  <si>
    <t xml:space="preserve">5 ani, şi posedă diploma de absolvire a cursului de ambulanţier potrivit Ordinului Ministrului Sănătăţii </t>
  </si>
  <si>
    <t xml:space="preserve">nr. 388/1992 privind înfiinţarea Şcolii de Ambulanţieri în cadrul Staţiei de Salvare a Municipiului </t>
  </si>
  <si>
    <t xml:space="preserve">Bucureşti, actual Serviciul de Ambulanţă al Municipiului Bucureşti - Ilfov şi în alte servicii judeţene de </t>
  </si>
  <si>
    <t>ambulanţă acreditate de Ministerul Sănătăţii prin ordin al ministrului.</t>
  </si>
  <si>
    <t xml:space="preserve">*7) Se aplică nivelurile I şi II pentru salarizarea şoferilor autosanitarelor din serviciile de ambulanţă judeţene şi al municipiului </t>
  </si>
  <si>
    <r>
      <t>Bucureşti-</t>
    </r>
    <r>
      <rPr>
        <sz val="9"/>
        <rFont val="Times New Roman"/>
        <family val="1"/>
        <charset val="238"/>
      </rPr>
      <t>Ilfov</t>
    </r>
    <r>
      <rPr>
        <sz val="9"/>
        <rFont val="Times New Roman"/>
        <family val="1"/>
      </rPr>
      <t>, iar nivelurile de salarizare II şi III, şoferilor autosanitarelor din alte unităţi sanitare.</t>
    </r>
  </si>
  <si>
    <t xml:space="preserve">    NOTĂ:</t>
  </si>
  <si>
    <t>1. Nivelul de salarizare prevăzut pentru unități clinice se aplică şi personalului de specialitate contractual din direcţiile de sănătate publică.</t>
  </si>
  <si>
    <t xml:space="preserve">2. Nivelul de salarizare prevăzut pentru unităţi clinice se poate aplica şi personalului de cercetare cu studii superioare din unităţile clinice, din  </t>
  </si>
  <si>
    <t>nr. crt. 1, 2, 5, 11.</t>
  </si>
  <si>
    <t>3. Nivelul de studii (M) pentru funcţiile de ambulanţier şi şofer autosanitară  I şi II se utilizează numai pentru încadrarea şi promovarea</t>
  </si>
  <si>
    <t>acestor funcţii la serviciile de ambulanţă şi se aplică ulterior intrării în vigoare a prezentei legi.</t>
  </si>
  <si>
    <t>4. Anexele a4, b4, c4 se utilizează și pentru dispensarele medicale școlare.</t>
  </si>
  <si>
    <t>3. Unităţi de asistenţă socială/servicii sociale cu sau fără cazare</t>
  </si>
  <si>
    <t xml:space="preserve">  1. Salarii de bază pentru funcții de conducere </t>
  </si>
  <si>
    <t xml:space="preserve">   a) Unități de asistență socială/centre cu personalitate juridică</t>
  </si>
  <si>
    <t>Director</t>
  </si>
  <si>
    <t>Contabil-șef</t>
  </si>
  <si>
    <t xml:space="preserve">   b) Unități de asistență socială/centre fără personalitate juridică</t>
  </si>
  <si>
    <t>Şef centru</t>
  </si>
  <si>
    <t>Coordonator personal de specialitate</t>
  </si>
  <si>
    <t>S;SSD; PL</t>
  </si>
  <si>
    <t xml:space="preserve">  2. Salarii de bază pentru personalul de specialitate din unităţile de asistenţă socială/ centre cu sau fără personalitate juridică </t>
  </si>
  <si>
    <t>Asistent social principal</t>
  </si>
  <si>
    <t>Asistent social specialist</t>
  </si>
  <si>
    <t>Asistent social practicant</t>
  </si>
  <si>
    <t>Asistent social debutant</t>
  </si>
  <si>
    <t>Fiziokinetoterapeut principal</t>
  </si>
  <si>
    <t>Fiziokinetoterapeut specialist</t>
  </si>
  <si>
    <t xml:space="preserve">Fiziokinetoterapeut </t>
  </si>
  <si>
    <t>Fiziokinetoterapeut debutant</t>
  </si>
  <si>
    <t>Educator  principal</t>
  </si>
  <si>
    <t xml:space="preserve">Educator </t>
  </si>
  <si>
    <t>Educator   debutant</t>
  </si>
  <si>
    <t>Asistent medical, tehnician de audiologie și protezare auditivă; principal</t>
  </si>
  <si>
    <t>Asistent medical, tehnician de audiologie și protezare auditivă</t>
  </si>
  <si>
    <t>Asistent medical, tehnician de audiologie și protezare auditivă; debutant</t>
  </si>
  <si>
    <t>Profesor CFM, interpret în limbaj mimico gestual și al limbajului specific persoanelor cu surdocecitate</t>
  </si>
  <si>
    <t xml:space="preserve">Instructor de educaţie,  instructor CFM; principal </t>
  </si>
  <si>
    <t>Instructor de educaţie, instructor CFM</t>
  </si>
  <si>
    <t>Instructor de educaţie,  instructor CFM; debutant</t>
  </si>
  <si>
    <t>Instructor de ergoterapie, art terapeut, animator socio-educativ, pedagog de recuperare; principal</t>
  </si>
  <si>
    <t xml:space="preserve"> PL</t>
  </si>
  <si>
    <t xml:space="preserve">Instructor de ergoterapie, art terapeut, animator socio-educativ, pedagog de recuperare </t>
  </si>
  <si>
    <t>Instructor de ergoterapie, art terapeut, animator socio-educativ, pedagog de recuperare; debutant</t>
  </si>
  <si>
    <t>Soră medicală, masor; principal</t>
  </si>
  <si>
    <t>Soră medicală, masor</t>
  </si>
  <si>
    <t>Soră medicală, masor; debutant</t>
  </si>
  <si>
    <t>M,G</t>
  </si>
  <si>
    <t>Tehnician protezist, tehnician audioprotezist</t>
  </si>
  <si>
    <t>M, PL</t>
  </si>
  <si>
    <t>Agent informare privind cariera</t>
  </si>
  <si>
    <t xml:space="preserve">  3.Salarii de bază pentru personalul de îngrijire și asistență pentru unități de asistență socială/ centre cu sau fără personalitate juridică</t>
  </si>
  <si>
    <t>Infirmieră</t>
  </si>
  <si>
    <t>G</t>
  </si>
  <si>
    <t>Infirmieră debutantă</t>
  </si>
  <si>
    <t>Supraveghetor de noapte</t>
  </si>
  <si>
    <t>Supraveghetor de noapte debutant</t>
  </si>
  <si>
    <t>Îngrijitoare, spălătoreasă</t>
  </si>
  <si>
    <t>*1) Se aplică și funcțiilor de asistent de fiziokinetoterapie, asistent medico-social, asistent medical generalist, tehnician de audiologie și protezare auditivă, asistent medical de geriatrie, gerontologie și asistență socială pentru vârstnici, asistent medical de igienă și sănătate publică, fiziokinetoterapeut, nutriționist și dietetician, lucrător social, interpret în limbajul mimicogestual și al limbajului specific persoanelor cu surdocecitate, mediator social.</t>
  </si>
  <si>
    <t xml:space="preserve"> UNITĂŢI DE CULTURĂ                                                   </t>
  </si>
  <si>
    <t xml:space="preserve">a) Funcţii de conducere </t>
  </si>
  <si>
    <t>Nr.      crt.</t>
  </si>
  <si>
    <t xml:space="preserve"> Instituţii de spectacole şi concerte </t>
  </si>
  <si>
    <t xml:space="preserve">S  </t>
  </si>
  <si>
    <t>Director general adjunct</t>
  </si>
  <si>
    <t>Director adjunct, contabil-şef, inginer-şef</t>
  </si>
  <si>
    <t>Şef secţie</t>
  </si>
  <si>
    <t>Şef serviciu</t>
  </si>
  <si>
    <t>Şef birou, şef laborator, şef oficiu, șef atelier</t>
  </si>
  <si>
    <t xml:space="preserve">b) Funcţii de execuţie </t>
  </si>
  <si>
    <t>Nr.      crt</t>
  </si>
  <si>
    <t xml:space="preserve">                 - gradul I</t>
  </si>
  <si>
    <t xml:space="preserve">                 - gradul II</t>
  </si>
  <si>
    <t xml:space="preserve">                 - debutant</t>
  </si>
  <si>
    <t xml:space="preserve">                  -  gradul I</t>
  </si>
  <si>
    <t xml:space="preserve">                  - gradul II</t>
  </si>
  <si>
    <t xml:space="preserve">                  - debutant                  </t>
  </si>
  <si>
    <t xml:space="preserve">                  -  gradul II</t>
  </si>
  <si>
    <t xml:space="preserve">                  - gradul III</t>
  </si>
  <si>
    <t xml:space="preserve">                  -  III</t>
  </si>
  <si>
    <t xml:space="preserve">                  -  II</t>
  </si>
  <si>
    <t>a) Functii de conducere</t>
  </si>
  <si>
    <t>Director adjunct, contabil şef, inginer şef</t>
  </si>
  <si>
    <t>b) Functii de executie</t>
  </si>
  <si>
    <t xml:space="preserve"> Capitolul II. Salarii de bază din sistemul bibliotecilor publice  din România</t>
  </si>
  <si>
    <t>I. Biblioteci naţionale sau de importanță naţională, stabilite potrivit legii, precum și  Biblioteca Academiei Române.</t>
  </si>
  <si>
    <t>Biblioteci naţionale</t>
  </si>
  <si>
    <t>Bibliotecar, bibliotecar-arhivist, bibliograf, redactor, tehnoredactor, inginer de sistem, documentarist, conservator, restaurator, analist -gradul IA</t>
  </si>
  <si>
    <t xml:space="preserve">S   </t>
  </si>
  <si>
    <t>Bibliotecar, bibliotecar-arhivist, bibliograf, conservator, restaurator -gradul I</t>
  </si>
  <si>
    <t xml:space="preserve">                     -  gradul II</t>
  </si>
  <si>
    <t xml:space="preserve">                     - gradul III</t>
  </si>
  <si>
    <t xml:space="preserve">                     - debutant                  </t>
  </si>
  <si>
    <t>Bibliotecar - treapta I</t>
  </si>
  <si>
    <t xml:space="preserve">                    - treapta II</t>
  </si>
  <si>
    <t xml:space="preserve">                    - treapta III</t>
  </si>
  <si>
    <t xml:space="preserve">                    - debutant                  </t>
  </si>
  <si>
    <t>Bibliotecar, redactor, tehnoredactor,  operator date, controlor date, restaurator, conservator - treapta IA</t>
  </si>
  <si>
    <t xml:space="preserve">                     -  treapta I</t>
  </si>
  <si>
    <t xml:space="preserve">                     - treapta II</t>
  </si>
  <si>
    <t>Supraveghetor sală</t>
  </si>
  <si>
    <t>Mânuitor carte, garderobier</t>
  </si>
  <si>
    <t xml:space="preserve"> Capitolul III. Salarii de bază din sistemul muzeelor publice  din România</t>
  </si>
  <si>
    <t>I. Muzee de importanţă naţională, stabilite potrivit legii</t>
  </si>
  <si>
    <t>Muzee de importanţă naţională, stabilite potrivit legii</t>
  </si>
  <si>
    <t>Muzeograf, restaurator, conservator, bibliograf, arheolog, arhitect, istoric, designer, taxidermist, fotograf, desenator artistic, pedagog muzeal, arhivist - gradul IA</t>
  </si>
  <si>
    <t>Biolog, fizician, chimist, sociolog, psiholog; principal; topograf, documentarist, grafician</t>
  </si>
  <si>
    <t>Biolog, fizician, chimist, sociolog, psiholog; specialist</t>
  </si>
  <si>
    <t>Biolog, fizician, chimist, sociolog, psiholog</t>
  </si>
  <si>
    <t>Biolog, fizician, chimist, sociolog, psiholog, topograf, documentarist, grafician; debutant</t>
  </si>
  <si>
    <t>Muzeograf, restaurator, conservator, bibliograf, bibliotecar-arhivist, conductor arhitect, pedagog muzeal, topograf - gradul I</t>
  </si>
  <si>
    <t>Restaurator, conservator, trezorier, redactor, tehnoredactor, gestionar custode, taxidermist, desenator artistic, fotograf, operator video, topograf, documentarist, grafician - treapta IA</t>
  </si>
  <si>
    <t xml:space="preserve">                  -  treapta I</t>
  </si>
  <si>
    <t xml:space="preserve">                  - treapta II</t>
  </si>
  <si>
    <t>Supraveghetor muzeu, controlor bilete</t>
  </si>
  <si>
    <t>Garderobier</t>
  </si>
  <si>
    <t>Laborant foto, retuşor foto, fotograf - treapta IA</t>
  </si>
  <si>
    <t>Redactor, secretar (tehnic) de redacţie, documentarist, traducător, caricaturist, desenator artistic, corector, tehnoredactor - treapta IA</t>
  </si>
  <si>
    <t>Redactor, secretar de redacţie - gradul I</t>
  </si>
  <si>
    <t>Şef agenţie publicitate, administrator (publicaţii, editură), reporter (fotoreporter, corespondent local), secretar (tehnic) de redacţie, documentarist, traducător, caricaturist, desenator artistic, corector - gradul I</t>
  </si>
  <si>
    <t>Redactor de rubrică, redactor, lector, publicist comentator, tehnoredactor, corespondent în străinătate - gradul IA</t>
  </si>
  <si>
    <t>Presă, edituri, informare documentară</t>
  </si>
  <si>
    <t>Redactor-şef adjunct</t>
  </si>
  <si>
    <t>Capitolul IV. Salarii de bază din presă, edituri, informare documentară şi alte instituţii publice de cultură</t>
  </si>
  <si>
    <t xml:space="preserve"> Capitolul VI.  Reglementări specifice personalului din cultură</t>
  </si>
  <si>
    <t>A) În raport cu condiţiile în care se desfăşoară activitatea, pot fi acordate personalului salarizat, cu respectarea prevederilor legale, următoarele categorii de sporuri:</t>
  </si>
  <si>
    <t xml:space="preserve"> a)  pentru condiţii periculoase sau vătămătoare, un spor de până la 15%  din salariul de bază, </t>
  </si>
  <si>
    <t>corespunzător timpului lucrat la locurile de muncă respective;</t>
  </si>
  <si>
    <t xml:space="preserve"> b)  pentru condiţii grele de muncă, un spor de până la 15% din salariul de bază, corespunzător </t>
  </si>
  <si>
    <t>timpului lucrat la locurile de muncă respective.</t>
  </si>
  <si>
    <t xml:space="preserve">  Locurile de muncă, categoriile de personal, mărimea concretă a sporului, precum şi condiţiile de acordare a acestuia se stabilesc de către ordonatorul de credite, cu consultarea sindicatelor sau, după caz, a reprezentanţilor salariaților, în limita prevederilor din regulamentul elaborat potrivit prezentei legi, având la bază buletinele de determinare sau, după caz, expertizare, emise de către autorităţile abilitate în acest sens.</t>
  </si>
  <si>
    <t>B) Persoanele încadrate în unităţile de cultură, care au rezultate valoroase în activitatea artistică, pot ocupa în condițiile legii, în mod cu totul excepţional, în baza regulamentului elaborat de Ministerul Culturii şi cu aprobarea nominală a ministrului culturii, funcţii de specialitate vacante, fără a avea studiile necesare postului.</t>
  </si>
  <si>
    <t>C) Pentru funcțiile de conducere aflate la nr. crt. 1 din cadrul cap. I, II, III și V se încheie contracte de management în baza Ordonanței de urgență a Guvernului nr. 189/2008 privind managementul instituțiilor publice de cultură, aprobată cu modificări și completări prin Legea nr. 269/2009, cu modificările ulterioare.</t>
  </si>
  <si>
    <t>Case de cultură, cămine culturale şi alte instituţii publice de cultură</t>
  </si>
  <si>
    <t>Manager (director)</t>
  </si>
  <si>
    <t>Director adjunct, contabil-şef</t>
  </si>
  <si>
    <t>Referent gradul I A</t>
  </si>
  <si>
    <t>Referent gradul I</t>
  </si>
  <si>
    <t xml:space="preserve">Referent debutant </t>
  </si>
  <si>
    <t>Referent gradul II</t>
  </si>
  <si>
    <t>Referent treapta I</t>
  </si>
  <si>
    <t>Referent treapta II</t>
  </si>
  <si>
    <t>Referent treapta IA</t>
  </si>
  <si>
    <t>Capitolul VII - Salarii de baza pentru personalul de probaţiune</t>
  </si>
  <si>
    <t>Vechimea în funcţie</t>
  </si>
  <si>
    <t>Director general al Direcției Naționale de Probațiune</t>
  </si>
  <si>
    <t>Director general adjunct al Direcției Naționale de Probațiune</t>
  </si>
  <si>
    <t xml:space="preserve">Șef serviciu în cadrul Direcției Naționale de Probațiune </t>
  </si>
  <si>
    <t>Șef birou în cadrul Direcției Naționale de Probațiune</t>
  </si>
  <si>
    <t>Şef serviciu de probaţiune (local)</t>
  </si>
  <si>
    <t>Șef birou de probațiune (local)</t>
  </si>
  <si>
    <t xml:space="preserve">Inspector de probaţiune gradul I </t>
  </si>
  <si>
    <t>Peste 20 ani</t>
  </si>
  <si>
    <t>15-20 ani</t>
  </si>
  <si>
    <t>10-15 ani</t>
  </si>
  <si>
    <t>5-10 ani</t>
  </si>
  <si>
    <t xml:space="preserve">Inspector de probaţiune gradul II </t>
  </si>
  <si>
    <t>Baza 0-5 ani</t>
  </si>
  <si>
    <t xml:space="preserve">Consilier de probaţiune gradul I </t>
  </si>
  <si>
    <t xml:space="preserve">Consilier de probaţiune gradul II </t>
  </si>
  <si>
    <t xml:space="preserve">Consilier de probaţiune gradul III </t>
  </si>
  <si>
    <t xml:space="preserve">Consilier de probaţiune debutant </t>
  </si>
  <si>
    <t xml:space="preserve">  Notă:</t>
  </si>
  <si>
    <t xml:space="preserve">  1. Prin "vechime în funcţie", în sensul prezentei anexe, se înţelege vechimea în probaţiune. </t>
  </si>
  <si>
    <t>Cap. VI  Salarii de baza pentru personalul cu funcţii de conducere şi de execuţie din cadrul Oficiului Naţional al Registrului Comerţului şi al Oficiilor  Registrului Comerţului de pe lângă tribunale</t>
  </si>
  <si>
    <t>ONRC</t>
  </si>
  <si>
    <t>Salariul de bază - lei</t>
  </si>
  <si>
    <t>Director general  ONRC</t>
  </si>
  <si>
    <t>Director general
adjunct ONRC</t>
  </si>
  <si>
    <t>Director adjunct</t>
  </si>
  <si>
    <t>Şef birou</t>
  </si>
  <si>
    <t xml:space="preserve">
Registrator comercial  IA 
(peste 7 ani 
 vechime în specialitate)</t>
  </si>
  <si>
    <t xml:space="preserve">
Registrator comercial  I 
(între 6 şi 7 ani 
 vechime în specialitate)</t>
  </si>
  <si>
    <t xml:space="preserve">
Registrator comercial  II 
(între 5 şi 6 ani 
 vechime în specialitate)</t>
  </si>
  <si>
    <t xml:space="preserve">
Specialist IT
Inspector specialist
Auditor de registru
Consilier Juridic specialist
 IA 
(peste 7 ani 
 vechime în specialitate)</t>
  </si>
  <si>
    <t>baza 1-5 ani</t>
  </si>
  <si>
    <t>Specialist IT
Inspector specialist
Auditor de registru
Consilier Juridic specialist
  I 
(între 4 şi 7 ani 
 vechime în specialitate)</t>
  </si>
  <si>
    <t>Specialist IT
Inspector specialist
Auditor de resistru
Consilier Juridic specialist
  II 
(între 1 şi 4 ani 
 vechime în specialitate)</t>
  </si>
  <si>
    <t>Specialist IT
Inspector specialist
Auditor de registru
Consilier Juridic specialist
  Debutant
(între 0 şi 1 an 
 vechime în specialitate)</t>
  </si>
  <si>
    <t>baza 0-1 ani</t>
  </si>
  <si>
    <t>Referent specialist  IA 
(peste 7 ani 
 vechime în specialitate)</t>
  </si>
  <si>
    <t>Referent specialist I 
(între 4 şi 7 ani 
 vechime în specialitate)</t>
  </si>
  <si>
    <t>Referent specialist II 
(între 1 şi 4 ani 
 vechime în specialitate)</t>
  </si>
  <si>
    <t>Referent specialist debutant
(între 0 şi 1 an 
 vechime în specialitate)</t>
  </si>
  <si>
    <t>Referent/Informatician SSD  IA 
(peste 7 ani 
 vechime în specialitate)</t>
  </si>
  <si>
    <t>baza 0-5 ani</t>
  </si>
  <si>
    <t>Referent/Informatician SSD I 
(între 4 şi 7 ani 
 vechime în specialitate)</t>
  </si>
  <si>
    <t>Referent/Informatician SSD II 
(între 1 şi 4 ani 
vechime în specialitate)</t>
  </si>
  <si>
    <t>Referent/Informatician SSD Debutant
(între 0 şi 1 an 
 vechime în specialitate)</t>
  </si>
  <si>
    <t>Referent asistent IA 
(peste 7 ani 
 vechime în specialitate)</t>
  </si>
  <si>
    <t>Referent asistent I 
(între 4 şi 7 ani 
 vechime în specialitate)</t>
  </si>
  <si>
    <t>Referent asistent II 
(între 1 şi 4 ani 
 vechime în specialitate)</t>
  </si>
  <si>
    <t>Referent asistent Debutant
(între 0 şi 1 an 
 vechime în specialitate)</t>
  </si>
  <si>
    <t>Capitolul V - Salarii de baza pentru personalul de specialitate criminalistică şi funcţiile auxiliare de specialitate criminalistică din cadrul Institutului Naţional de Expertize Criminalistice şi al laboratoarelor de expertiză criminalistică</t>
  </si>
  <si>
    <t>Director Institutul Naţional de Expertize Criminalistice</t>
  </si>
  <si>
    <t>Director adjunct Institutul Naţional de Expertize Criminalistice</t>
  </si>
  <si>
    <t>Şef laborator interjudeţean expertize criminalistice, şef sector</t>
  </si>
  <si>
    <t>Expert criminalist gradul I (10 ani vechime în specialitate)</t>
  </si>
  <si>
    <t>Baza 1-5 ani</t>
  </si>
  <si>
    <t>Expert criminalist gradul II (7 ani vechime în specialitate)</t>
  </si>
  <si>
    <t>Expert criminalist gradul III (4 ani vechime în specialitate)</t>
  </si>
  <si>
    <t>Expert criminalist gradul IV (1 an vechime în specialitate)</t>
  </si>
  <si>
    <t>Asistent criminalist</t>
  </si>
  <si>
    <t>Baza 0-1 ani</t>
  </si>
  <si>
    <t xml:space="preserve">Tehnician criminalist </t>
  </si>
  <si>
    <t>Tehnician criminalist debutant</t>
  </si>
  <si>
    <t>Secretar – dactilograf laborator expertize criminalistice (1 an vechime în funcţii auxiliare juridice, economice sau administrative)</t>
  </si>
  <si>
    <t>Secretar – dactilograf laborator expertize criminalistice debutant</t>
  </si>
  <si>
    <t xml:space="preserve">  1. Pentru punctele 4-10, prin vechime în funcţie, în sensul prezentei anexe, se înţelege vechimea în funcţii de specialitate criminalistică şi în funcţii auxiliare de specialitate criminalistică.</t>
  </si>
  <si>
    <t>Capitolul IV - Salarii de baza pentru personalul de instruire fără specialitate juridică şi pentru funcţiile auxiliare din cadrul Institutului Naţional al Magistraturii şi al Şcolii Naţionale de Grefieri</t>
  </si>
  <si>
    <t>Profesor gradul I</t>
  </si>
  <si>
    <t>Profesor gradul II</t>
  </si>
  <si>
    <t>Expert gradul I</t>
  </si>
  <si>
    <t>Secretar gradul I</t>
  </si>
  <si>
    <t xml:space="preserve">   Notă:</t>
  </si>
  <si>
    <t>de conferenţiar universitar.</t>
  </si>
  <si>
    <t>Capitolul III - Salarii de baza pentru personalul conex din cadrul instanţelor judecătoreşti şi parchetelor</t>
  </si>
  <si>
    <t>Aprod</t>
  </si>
  <si>
    <t>Notă:</t>
  </si>
  <si>
    <t>Prin "vechime în funcţie", în sensul prezentei anexe, se înţelege vechimea în funcţii de personal conex în cadrul instanţelor judecătoreşti şi parchetelor.</t>
  </si>
  <si>
    <t>Capitolul II - Salarii de baza pentru personalul auxiliar de specialitate din cadrul instanţelor şi parchetelor</t>
  </si>
  <si>
    <t>Prim- grefier, grefier-şef secţie, grefier - şef, grefier-şef cabinet</t>
  </si>
  <si>
    <t>Grefier-şef serviciu</t>
  </si>
  <si>
    <t>Prim-grefier, grefier-şef secţie, grefier - şef</t>
  </si>
  <si>
    <t>Grefier-şef serviciu, grefier-şef cabinet</t>
  </si>
  <si>
    <t xml:space="preserve">Grefier, grefier-statistician, grefier-documentarist, gradul I </t>
  </si>
  <si>
    <t xml:space="preserve">Grefier, grefier-statistician, grefier-documentarist, gradul II </t>
  </si>
  <si>
    <t xml:space="preserve">Grefier, grefier-statistician, grefier-documentarist debutant </t>
  </si>
  <si>
    <t xml:space="preserve">Grefier, grefier-statistician, grefier-documentarist treapta I </t>
  </si>
  <si>
    <t xml:space="preserve">Grefier, grefier-statistician, grefier-documentarist treapta II </t>
  </si>
  <si>
    <t>Grefier, grefier-statistician, grefier-documentarist debutant</t>
  </si>
  <si>
    <t>Grefier-arhivar şef</t>
  </si>
  <si>
    <t xml:space="preserve">Grefier–arhivar, grefier – registrator treapta I </t>
  </si>
  <si>
    <t xml:space="preserve">Grefier–arhivar, grefier – registrator treapta II </t>
  </si>
  <si>
    <t>Grefier–arhivar, grefier – registrator, debutant</t>
  </si>
  <si>
    <t>Tehnician criminalist din cadrul parchetelor</t>
  </si>
  <si>
    <t>Prin "vechime în funcţie", în sensul prezentei anexe, se înţelege vechimea în funcţii auxiliare de specialitate din cadrul instanţelor judecătoreşti şi parchetelor.</t>
  </si>
  <si>
    <t>3-5 ani</t>
  </si>
  <si>
    <t>Baza 0-3 ani</t>
  </si>
  <si>
    <t>Auditor de justiţie</t>
  </si>
  <si>
    <t>6. Salarii de bază pentru funcţiile didactice auxiliare</t>
  </si>
  <si>
    <t>Funcţia, gradul sau treapta profesională</t>
  </si>
  <si>
    <t xml:space="preserve">       Funcţii de execuţie </t>
  </si>
  <si>
    <t xml:space="preserve">                     gradul  I </t>
  </si>
  <si>
    <t xml:space="preserve">                     gradul  II</t>
  </si>
  <si>
    <t xml:space="preserve">                     debutant</t>
  </si>
  <si>
    <t xml:space="preserve">                                      debutant</t>
  </si>
  <si>
    <t xml:space="preserve">Instructor-animator, corepetitor; instructor de educaţie extraşcolară gradul  I </t>
  </si>
  <si>
    <t xml:space="preserve">                                gradul  II</t>
  </si>
  <si>
    <t xml:space="preserve">                                debutant</t>
  </si>
  <si>
    <t xml:space="preserve">                     gradul  III</t>
  </si>
  <si>
    <t xml:space="preserve">Instructor-animator, corepetitor, instructor de educaţie extraşcolară  gradul  I </t>
  </si>
  <si>
    <t xml:space="preserve">                                 gradul  II</t>
  </si>
  <si>
    <t xml:space="preserve">                                 debutant</t>
  </si>
  <si>
    <t>PL/M</t>
  </si>
  <si>
    <t xml:space="preserve">                      debutant</t>
  </si>
  <si>
    <t xml:space="preserve">                         debutant</t>
  </si>
  <si>
    <t xml:space="preserve">                    debutant</t>
  </si>
  <si>
    <t xml:space="preserve">                  debutant</t>
  </si>
  <si>
    <t xml:space="preserve">               debutant</t>
  </si>
  <si>
    <t xml:space="preserve">                            debutant</t>
  </si>
  <si>
    <t>M/G</t>
  </si>
  <si>
    <t xml:space="preserve">                        II</t>
  </si>
  <si>
    <t xml:space="preserve">                        debutant</t>
  </si>
  <si>
    <t xml:space="preserve">       debutant</t>
  </si>
  <si>
    <t>5. Salarii de bază învăţământ preuniversitar</t>
  </si>
  <si>
    <t xml:space="preserve">Nr.         crt.     </t>
  </si>
  <si>
    <t>Funcţia didactică şi gradul didactic *)</t>
  </si>
  <si>
    <t>Vechimea în învăţământ</t>
  </si>
  <si>
    <t>Profesor studii superioare de lungă durată grad didactic  I</t>
  </si>
  <si>
    <t>peste 25 de ani</t>
  </si>
  <si>
    <t>20-25 ani</t>
  </si>
  <si>
    <t>1-5 ani</t>
  </si>
  <si>
    <t>Profesor studii superioare de lungă durată grad didactic  II</t>
  </si>
  <si>
    <t>Profesor studii superioare de lungă durată grad didactic  definitiv</t>
  </si>
  <si>
    <t>până la 1 an</t>
  </si>
  <si>
    <t>Profesor studii superioare de scurtă durată grad didactic  I</t>
  </si>
  <si>
    <t>Profesor studii superioare de scurtă durată grad didactic II</t>
  </si>
  <si>
    <t>Profesor studii superioare de scurtă durată grad didactic definitiv</t>
  </si>
  <si>
    <t>Institutor, maistru instructor 
studii superioare lungă durată grad didactic I</t>
  </si>
  <si>
    <t>Institutor, maistru instructor 
studii superioare lungă durată grad didactic II</t>
  </si>
  <si>
    <t>Institutor, maistru instructor 
studii superioare lungă durată grad didactic definitiv</t>
  </si>
  <si>
    <t>Institutor, maistru instructor 
studii superioare scurtă durată grad didactic I</t>
  </si>
  <si>
    <t>Institutor, maistru instructor 
studii superioare scurtă durată grad didactic II</t>
  </si>
  <si>
    <t>Institutor, maistru instructor 
studii superioare scurtă durată grad didactic definitiv</t>
  </si>
  <si>
    <t>Învăţător, educatoare, maistru - instructor; (cu studii de nivel liceal) grad didactic I</t>
  </si>
  <si>
    <t>Învăţător, educatoare, maistru - instructor; (cu studii de nivel liceal) grad didactic II</t>
  </si>
  <si>
    <t>Învăţător, educatoare, maistru - instructor; (cu studii de nivel liceal) grad didactic definitiv</t>
  </si>
  <si>
    <t>Învăţător, educatoare, maistru - instructor; (cu studii de nivel liceal) debutant</t>
  </si>
  <si>
    <t>Profesor, învăţător, educatoare, educator, maistru-instructor; (cu studii de nivel liceal, fără pregătire de specialitate)</t>
  </si>
  <si>
    <t xml:space="preserve">  *) Funcţiile se ocupă potrivit prevederilor Legii nr. 1/2011 Legea educatiei nationale</t>
  </si>
  <si>
    <t>Nota</t>
  </si>
  <si>
    <t>4. Salarii de bază învăţământ universitar</t>
  </si>
  <si>
    <t xml:space="preserve"> Funcţia*)</t>
  </si>
  <si>
    <t>Vechimea în învățământ</t>
  </si>
  <si>
    <t>Profesor universitar</t>
  </si>
  <si>
    <t>6-10 ani</t>
  </si>
  <si>
    <t>Conferenţiar universitar</t>
  </si>
  <si>
    <t>3-6 ani</t>
  </si>
  <si>
    <t>Şef lucrări                   (lector universitar)</t>
  </si>
  <si>
    <t>Asistent universitar</t>
  </si>
  <si>
    <t>până la 3 ani</t>
  </si>
  <si>
    <t xml:space="preserve">  *) Funcţiile se ocupă potrivit prevederilor Legii nr. 1/2011 Legea educației naționale, cu modificările și completările ulterioare.</t>
  </si>
  <si>
    <t>Capitolul I  lit. A - Salarii de bază pentru funcțiile din învățământ</t>
  </si>
  <si>
    <t xml:space="preserve">     1. Funcţiile de conducere din învăţământul superior</t>
  </si>
  <si>
    <t>Rector*)</t>
  </si>
  <si>
    <t>Prorector*)</t>
  </si>
  <si>
    <t>Decan *)</t>
  </si>
  <si>
    <t>Prodecan*)</t>
  </si>
  <si>
    <t>Director de departament*)</t>
  </si>
  <si>
    <t>Director general administrativ al universitatii *)</t>
  </si>
  <si>
    <t>*) Salariile de baza cuprind și salariul de bază aferent unei norme didactice.</t>
  </si>
  <si>
    <t xml:space="preserve">    2. Funcţiile de conducere, de indrumare si control din învăţământul preuniversitar</t>
  </si>
  <si>
    <t>Inspector şcolar general*)</t>
  </si>
  <si>
    <t>Inspector şcolar general adjunct*)</t>
  </si>
  <si>
    <t>Director casa corpului didactic*)</t>
  </si>
  <si>
    <t>Inspector şcolar de specialitate, inspector şcolar*)</t>
  </si>
  <si>
    <t>*) Salariile de bază cuprind și salariul de bază aferent unei norme didactice.</t>
  </si>
  <si>
    <t xml:space="preserve">    3. Funcţiile de conducere pentru funcţiile didactice auxiliare</t>
  </si>
  <si>
    <t xml:space="preserve">        Învăţământ superior</t>
  </si>
  <si>
    <t xml:space="preserve">Director, contabil-şef * </t>
  </si>
  <si>
    <t>Secretar-şef universitate *)</t>
  </si>
  <si>
    <t>Secretar-şef facultate*)</t>
  </si>
  <si>
    <t>Şef serviciu *)</t>
  </si>
  <si>
    <t xml:space="preserve">        Învăţământ  preuniversitar**)</t>
  </si>
  <si>
    <t>Secretar-şef unitate de învăţământ*) - nivel maxim</t>
  </si>
  <si>
    <t>Secretar- şef unitate de învăţământ*) - nivel maxim</t>
  </si>
  <si>
    <t>*) Salariile de bază cuprind și salariul de bază aferent funcţiei de execuţie.</t>
  </si>
  <si>
    <t xml:space="preserve">Capitolul II - UNITĂŢI DE CERCETARE ŞTIINŢIFICĂ, DEZVOLTARE TEHNOLOGICĂ ŞI PROIECTARE </t>
  </si>
  <si>
    <t>Salarii de bază</t>
  </si>
  <si>
    <t>a) Funcţii de conducere</t>
  </si>
  <si>
    <t>Director general institut de cercetare *)
(Ordonator secundar de credite)</t>
  </si>
  <si>
    <t>Director general adjunct institut de cercetare*)
(Ordonator secundar de credite)</t>
  </si>
  <si>
    <t>Director institut de cercetare
(Ordonator terţiar de credite)</t>
  </si>
  <si>
    <t>Director adjunct institut de cercetare
(Ordonator terţiar de credite)</t>
  </si>
  <si>
    <t>Director centru de cercetare; director stațiune de cercetare (Ordonator terţiar de credite)</t>
  </si>
  <si>
    <t>Secretar ştiinţific institut de cercetare; secretar științific secție ASAS (Ordonator terţiar de credite)</t>
  </si>
  <si>
    <t>Director adjunct centru de cercetare; director adjunct stațiune de cercetare (Ordonator terţiar de credite)</t>
  </si>
  <si>
    <t>Secretar ştiinţific centru de cercetare; secretar științific stațiune de cercetare (Ordonator terţiar de credite)</t>
  </si>
  <si>
    <t>Șef laborator cercetare</t>
  </si>
  <si>
    <t>*) Nivelul de salarizare este stabilit de către ordonatorul principal de credite.</t>
  </si>
  <si>
    <t xml:space="preserve"> Notă: </t>
  </si>
  <si>
    <t xml:space="preserve"> 1. Pentru conducătorii de doctorat salariul de bază este egal cu cel pentru director adjunct institut de cercetare sau director centru de cercetare.</t>
  </si>
  <si>
    <t>Cercetător ştiinţific I</t>
  </si>
  <si>
    <t>Cercetător ştiinţific II</t>
  </si>
  <si>
    <t>Cercetător ştiinţific III</t>
  </si>
  <si>
    <t>Cercetător ştiinţific</t>
  </si>
  <si>
    <t>Asistent de cercetare ştiinţifică</t>
  </si>
  <si>
    <t>Asistent de cercetare ştiinţifică stagiar</t>
  </si>
  <si>
    <t>Asistent I</t>
  </si>
  <si>
    <t>Asistent II</t>
  </si>
  <si>
    <t>Asistent stagiar</t>
  </si>
  <si>
    <t>1. Pentru conducătorii de doctorat salariul de bază este egal cu cel pentru director adjunct institut de cercetare sau director centru de cercetare.</t>
  </si>
  <si>
    <t xml:space="preserve">Capitolul III  - CULTE </t>
  </si>
  <si>
    <t>Capitolul III lit. A - Salarii de bază pentru personalul clerical încadrat în unitățile bugetare</t>
  </si>
  <si>
    <t>Funcţii de execuţie</t>
  </si>
  <si>
    <t xml:space="preserve">Preot </t>
  </si>
  <si>
    <t xml:space="preserve">         gradul  I</t>
  </si>
  <si>
    <t xml:space="preserve">         gradul  II</t>
  </si>
  <si>
    <t xml:space="preserve">         definitiv</t>
  </si>
  <si>
    <t xml:space="preserve">         debutant </t>
  </si>
  <si>
    <t xml:space="preserve">   NOTĂ:</t>
  </si>
  <si>
    <t xml:space="preserve">   Condiţiile de ocupare a gradelor profesionale se stabilesc prin hotărâre a Guvernului.  Secretariatul de Stat pentru Culte este autorizat să certifice asimilarea funcţiilor de la alte culte cu cea de preot.</t>
  </si>
  <si>
    <t xml:space="preserve"> </t>
  </si>
  <si>
    <t xml:space="preserve">  </t>
  </si>
  <si>
    <t>Capitolul III lit. B - Indemnizațiile personalului din conducerea cultelor recunoscute şi a unităţilor centrale de cult, asimilat celui încadrat pe funcţii de demnitate publică</t>
  </si>
  <si>
    <t>Numărul maxim de posturi</t>
  </si>
  <si>
    <t xml:space="preserve">Patriarhul Bisericii Ortodoxe Române </t>
  </si>
  <si>
    <t>Arhiepiscop major, mitropolit Biserica Ortodoxă Română şi Biserica Romano-Catolică</t>
  </si>
  <si>
    <t>Arhiepiscop, şef de cult (mitropolit, episcop, muftiu, şef rabin, preşedinte uniune, preşedinte)</t>
  </si>
  <si>
    <t>Episcop, episcop-vicar patriarhal</t>
  </si>
  <si>
    <t>Episcop-vicar, episcop coajutor, episcop auxiliar, arhiereu-vicar</t>
  </si>
  <si>
    <t>Capitolul III lit. C - Personalul din conducerea cultelor şi a unităţilor de cult, altul decât cel asimilat funcţiilor de demnitate publică</t>
  </si>
  <si>
    <t>Funcţia clericală sau asimilata</t>
  </si>
  <si>
    <t xml:space="preserve">Numărul de posturi </t>
  </si>
  <si>
    <t>Funcţia didactică cu care se asimilează</t>
  </si>
  <si>
    <t>Vicepreşedinte uniune, vicar  administrativ patriarhal, vicar general, secretar general, consilier patriarhal, prim-rabin</t>
  </si>
  <si>
    <t>Profesor cu studii superioare, cu grad didactic I şi vechime în învăţământ peste 25 ani</t>
  </si>
  <si>
    <t>Secretar patriarhal, inspector general bisericesc, vicar administrativ eparhial, vicar episcopal</t>
  </si>
  <si>
    <t xml:space="preserve">Profesor cu studii superioare, cu grad didactic I şi vechime în învăţământ între 20 şi 25 ani          </t>
  </si>
  <si>
    <t>Secretar Cancelaria patriarhală, consilier eparhial, secretar eparhial, inspector eparhial, exarh, protopop</t>
  </si>
  <si>
    <t xml:space="preserve">Profesor cu studii superioare, cu grad didactic II şi vechime în învăţământ între 10 şi 15 ani          </t>
  </si>
  <si>
    <t xml:space="preserve">Stareţ, superioară, egumen    </t>
  </si>
  <si>
    <t xml:space="preserve">Profesor cu studii superioare, cu grad didactic II şi vechime în învăţământ între 1 şi 5 ani      </t>
  </si>
  <si>
    <t xml:space="preserve">   Capitolul III lit. D - Personal clerical angajat în unităţile cultelor recunoscute din România</t>
  </si>
  <si>
    <t>Funcţia clericală</t>
  </si>
  <si>
    <t>Numărul de posturi pentru care se asigură sprijin lunar la salarizare</t>
  </si>
  <si>
    <t>Preot, diacon, pastor, vestitor, imam, rabin, cantor *), oficiant de cult</t>
  </si>
  <si>
    <t>Cu studii superioare:</t>
  </si>
  <si>
    <t>Profesor cu studii superioare</t>
  </si>
  <si>
    <t>gradul I</t>
  </si>
  <si>
    <t>gradul didactic I</t>
  </si>
  <si>
    <t>gradul II</t>
  </si>
  <si>
    <t>gradul didactic II</t>
  </si>
  <si>
    <t>definitiv</t>
  </si>
  <si>
    <t>debutant</t>
  </si>
  <si>
    <t>Cu studii medii:</t>
  </si>
  <si>
    <t>Învăţător, educator, maistru-instructor cu studii medii</t>
  </si>
  <si>
    <t xml:space="preserve">gradul I                      </t>
  </si>
  <si>
    <t xml:space="preserve">  *) Se utilizează la cultul mozaic.</t>
  </si>
  <si>
    <t xml:space="preserve">       din subordinea Guvernului</t>
  </si>
  <si>
    <t>Instituţii publice din subordinea Guvernului *)</t>
  </si>
  <si>
    <t>Conducătorul instituţiei  (preşedinte, director general, şef oficiu, etc.)</t>
  </si>
  <si>
    <t xml:space="preserve">Adjunctul conducătorului instituţiei (vicepreşedinte, director general adjunct, etc.) </t>
  </si>
  <si>
    <t>*) Instituţiile publice şi denumirile funcţiilor de conducere utilizate se stabilesc prin</t>
  </si>
  <si>
    <t>hotărâre a Guvernului.</t>
  </si>
  <si>
    <t>ORGANELOR AUTORITĂŢII PUBLICE LOCALE</t>
  </si>
  <si>
    <t>Constituţiei României</t>
  </si>
  <si>
    <t>PRIMĂRII ŞI CONSILII</t>
  </si>
  <si>
    <t>Primar general al Capitalei</t>
  </si>
  <si>
    <t>Viceprimar al Capitalei</t>
  </si>
  <si>
    <t>Primar  (localitate cu 100.001 pana la 200.000 locuitori)</t>
  </si>
  <si>
    <t>Primar  (localitate cu 50.001 pana la 100.000 locuitori)</t>
  </si>
  <si>
    <t>Primar  (localitate cu 20.001 pana la 50.000 locuitori)</t>
  </si>
  <si>
    <t>Primar  (localitate cu 10.001 pana la 20.000 locuitori)</t>
  </si>
  <si>
    <t>Primar  (localitate cu 5.001 pana la 10.000 locuitori)</t>
  </si>
  <si>
    <t>Primar  (localitate cu 3.001 pana la 5.000 locuitori)</t>
  </si>
  <si>
    <t>Viceprimar  (localitate cu 100.001 pana la 200.000 locuitori)</t>
  </si>
  <si>
    <t>Viceprimar  (localitate cu 50.001 pana la 100.000 locuitori)</t>
  </si>
  <si>
    <t>Viceprimar  (localitate cu 20.001 pana la 50.000 locuitori)</t>
  </si>
  <si>
    <t>Viceprimar  (localitate cu 10.001 pana la 20.000 locuitori)</t>
  </si>
  <si>
    <t>Viceprimar  (localitate cu 5.001 pana la 10.000 locuitori)</t>
  </si>
  <si>
    <t>Viceprimar  (localitate cu 3.001 pana la 5.000 locuitori)</t>
  </si>
  <si>
    <t>Guvernul României</t>
  </si>
  <si>
    <t xml:space="preserve">Prim-ministru </t>
  </si>
  <si>
    <t>Viceprim-ministru</t>
  </si>
  <si>
    <t>Ministru</t>
  </si>
  <si>
    <t>Ministru delegat</t>
  </si>
  <si>
    <t>Secretar de stat</t>
  </si>
  <si>
    <t>Subsecretar de stat</t>
  </si>
  <si>
    <t>Consiliul Legislativ</t>
  </si>
  <si>
    <t xml:space="preserve">Preşedinte consiliu </t>
  </si>
  <si>
    <t>Preşedinte de secţie</t>
  </si>
  <si>
    <t xml:space="preserve">Avocatul Poporului </t>
  </si>
  <si>
    <t xml:space="preserve">Avocatul poporului </t>
  </si>
  <si>
    <t>Adjunct al Avocatului poporului</t>
  </si>
  <si>
    <t xml:space="preserve"> Curtea de Conturi </t>
  </si>
  <si>
    <t>Preşedinte</t>
  </si>
  <si>
    <t>Vicepreşedinte</t>
  </si>
  <si>
    <t>Preşedinte Autoritatea de audit</t>
  </si>
  <si>
    <t>Vicepreşedinte Autoritatea de audit</t>
  </si>
  <si>
    <t>Consilier conturi</t>
  </si>
  <si>
    <t>Secretariatul General al Guvernului</t>
  </si>
  <si>
    <t>16</t>
  </si>
  <si>
    <t>Secretar general al Guvernului</t>
  </si>
  <si>
    <t>17</t>
  </si>
  <si>
    <t>Secretar general adjunct al Guvernului</t>
  </si>
  <si>
    <t>18</t>
  </si>
  <si>
    <t>Consilier de stat</t>
  </si>
  <si>
    <t>19</t>
  </si>
  <si>
    <t>Seful Cancelariei Primului ministru</t>
  </si>
  <si>
    <t>Administraţia Prezidenţială</t>
  </si>
  <si>
    <t xml:space="preserve">Consilier prezidenţial </t>
  </si>
  <si>
    <t>21</t>
  </si>
  <si>
    <t>Consiliul Concurenţei</t>
  </si>
  <si>
    <t xml:space="preserve">Consilier de concurenţă </t>
  </si>
  <si>
    <t>Consiliul Naţional al Audiovizualului</t>
  </si>
  <si>
    <t xml:space="preserve">Preşedinte </t>
  </si>
  <si>
    <t>Membri</t>
  </si>
  <si>
    <t>Consiliul Naţional pentru Studierea Arhivelor Securităţii</t>
  </si>
  <si>
    <t>Secretar al Consiliului</t>
  </si>
  <si>
    <t>Autoritatea Electorală Permanentă</t>
  </si>
  <si>
    <t>potrivit prevederilor Constituţiei României</t>
  </si>
  <si>
    <t>Preşedinţia României</t>
  </si>
  <si>
    <t>Preşedintele României</t>
  </si>
  <si>
    <t>Parlamentul României</t>
  </si>
  <si>
    <t>Preşedintele Senatului şi Preşedintele Camerei Deputaţilor</t>
  </si>
  <si>
    <t>Vicepreşedinţii Senatului şi ai Camerei Deputaţilor</t>
  </si>
  <si>
    <t>Secretarii şi Chestorii Senatului şi ai Camerei Deputaţilor</t>
  </si>
  <si>
    <t xml:space="preserve">Liderii grupurilor parlamentare ale Senatului şi Camerei Deputaţilor </t>
  </si>
  <si>
    <t xml:space="preserve">Preşedinţii comisiilor permanente ale Senatului şi Camerei Deputaţilor </t>
  </si>
  <si>
    <t xml:space="preserve">Vicepreşedinţii comisiilor permanente ale Senatului şi Camerei Deputaţilor </t>
  </si>
  <si>
    <t>Secretarii comisiilor permanente ale Senatului şi Camerei Deputaţilor</t>
  </si>
  <si>
    <t>Senatori, deputaţi</t>
  </si>
  <si>
    <t>Şef departament</t>
  </si>
  <si>
    <t>Director, Şef sector audit</t>
  </si>
  <si>
    <t>Consilier de securitate a informaţiilor *)</t>
  </si>
  <si>
    <t>Referent de securitate a informaţiilor</t>
  </si>
  <si>
    <t xml:space="preserve">      *) </t>
  </si>
  <si>
    <t>Se aplică şi funcţiei de consilier juridic</t>
  </si>
  <si>
    <t xml:space="preserve">Notă:   
1. Persoanele care ocupă funcţiile de consilier şi referent se consideră reîncadrate pe funcţiile de consilier de securitate a informaţiilor şi, respectiv, referent de securitate a informaţiilor.                                                
2. Personalul din cadrul Oficiului Registrului Naţional al Informaţiilor Secrete de Stat care, potrivit legii, gestionează informaţii clasificate, beneficiază de un spor de până la 25% acordat pentru gestionarea datelor şi informaţiilor clasificate, stabilit de conducerea instituţiei, în funcţie de certificatul/avizul de securitate deţinut, conform prevederilor legale.                          </t>
  </si>
  <si>
    <t>Vechime în specialitate</t>
  </si>
  <si>
    <t>10 ani în funcţii economice sau juridice</t>
  </si>
  <si>
    <t>Membru al plenului</t>
  </si>
  <si>
    <t>Consilier/ Director general</t>
  </si>
  <si>
    <t>8 ani în funcţii economice sau juridice</t>
  </si>
  <si>
    <t>Şef compartiment</t>
  </si>
  <si>
    <t>Analist financiar gradul I</t>
  </si>
  <si>
    <t>Analist financiar gradul II</t>
  </si>
  <si>
    <t>6 ani în funcţii economice sau juridice</t>
  </si>
  <si>
    <t>Analist financiar gradul III</t>
  </si>
  <si>
    <t>4 ani în funcţii economice sau juridice</t>
  </si>
  <si>
    <t>Analist financiar gradul IV</t>
  </si>
  <si>
    <t>2 ani în funcţii economice sau juridice</t>
  </si>
  <si>
    <t>Asistent analist treapta I</t>
  </si>
  <si>
    <t>7 ani în funcţii auxiliare juridice, economice sau administrative</t>
  </si>
  <si>
    <t>Asistent analist treapta II</t>
  </si>
  <si>
    <t>4 ani în funcţii auxiliare juridice, economice sau administrative</t>
  </si>
  <si>
    <t>NOTĂ:</t>
  </si>
  <si>
    <t>1. Pentru activitatea informatică se pot angaja absolvenți ai instituțiilor de învățământ superior în domeniile științelor exacte (matematică, informatică), știinețlor inginerești (calculatoare și tehnologia informației, electronică și telecomunicații, inginerie electrică, ingineria sistemelor) sau științe economice (cibernetică, statistică și informatică economică).</t>
  </si>
  <si>
    <t>2. Pentru activitatea în domeniul relațiilor internaționale se pot angaja în funcția de analist financiar și absolvenți ai instituțiilor de învățământ superior în domeniul limbilor străine/științelor administrative/comunicare, în funcție de necesități.</t>
  </si>
  <si>
    <t>3. Persoanele care, potrivit legii, gestionează informaţii clasificate beneficiază de un spor de până la 15% acordat pentru gestionarea datelor şi informaţiilor clasificate. Locurile de muncă, categoriile de personal şi mărimea concretă a sporului vor fi stabilite de membrii plenului în funcţie de certificatul/avizul de securitate deţinut, obţinut potrivit legii.</t>
  </si>
  <si>
    <t>Funcția</t>
  </si>
  <si>
    <t xml:space="preserve">Secretar general                                                                            </t>
  </si>
  <si>
    <t>Inspector de integritate, grad profesional superior</t>
  </si>
  <si>
    <t>Inspector de integritate, grad profesional principal</t>
  </si>
  <si>
    <t>Inspector de integritate, grad profesional asistent</t>
  </si>
  <si>
    <t>Inspector de integritate, grad profesional debutant</t>
  </si>
  <si>
    <t>Secretar general</t>
  </si>
  <si>
    <t>Secretar general adjunct</t>
  </si>
  <si>
    <t>Inspector de concurenţă superior</t>
  </si>
  <si>
    <t>Inspector de concurenţă principal</t>
  </si>
  <si>
    <t>Inspector de concurenţă asistent</t>
  </si>
  <si>
    <t>Inspector de concurenţă debutant</t>
  </si>
  <si>
    <t xml:space="preserve">       Notă: </t>
  </si>
  <si>
    <t xml:space="preserve">    1. Vechimea în funcţie pentru stabilirea salariilor de bază este vechimea în specialitatea studiilor necesare ocupării funcţiei de inspector de concurenţă.</t>
  </si>
  <si>
    <t xml:space="preserve">    2. Personalul Consiliului Concurenței care, prin natura muncii  desfășurate, are acces la documente şi informaţii care, potrivit legii, sunt clasificate, beneficiază de un spor de până la 15% din salariul de bază acordat pentru gestionarea datelor şi informaţiilor clasificate.  Locurile de muncă, categoriile de personal şi mărimea concretă a sporului se stabilesc prin ordin al președintelui Consiliului Concurenței, în funcţie de certificatul/avizul de securitate deţinut, obţinut potrivit legii.</t>
  </si>
  <si>
    <t xml:space="preserve">    3. Pentru condiţii de muncă vătămătoare, personalului Consiliului Concurenței i se acordă un spor de până la 15% din salariul de bază, corespunzător cu timpul efectiv lucrat în aceste condiţii.</t>
  </si>
  <si>
    <t xml:space="preserve">    4. Locurile de muncă, categoriile de personal şi condiţiile de acordare a sporului prevăzut la pct.3 se aprobă de ordonatorul principal de credite, având la bază buletinele de determinare sau, după caz, expertizare, emise de către autorităţile abilitate în acest sens.</t>
  </si>
  <si>
    <t>a) Funcții de conducere</t>
  </si>
  <si>
    <t>Şef serviciu/Şef oficiu regional de audit</t>
  </si>
  <si>
    <t>b) Funcții de execuție</t>
  </si>
  <si>
    <t>Gradul</t>
  </si>
  <si>
    <r>
      <t xml:space="preserve">Auditor public extern, consilier juridic asimilat auditorului public extern, specialist informatică asimilat auditorului public extern, consilier al preşedintelui şi vicepreşedinţilor Curţii de Conturi a României şi Autorităţii de Audit
                                                Superior                                                            </t>
    </r>
    <r>
      <rPr>
        <i/>
        <sz val="10"/>
        <rFont val="Times New Roman"/>
        <family val="1"/>
      </rPr>
      <t xml:space="preserve">Vechimea minimă în specialitate </t>
    </r>
    <r>
      <rPr>
        <i/>
        <sz val="11"/>
        <rFont val="Times New Roman"/>
        <family val="1"/>
      </rPr>
      <t>12</t>
    </r>
    <r>
      <rPr>
        <i/>
        <sz val="10"/>
        <rFont val="Times New Roman"/>
        <family val="1"/>
      </rPr>
      <t xml:space="preserve"> ani</t>
    </r>
  </si>
  <si>
    <t>I</t>
  </si>
  <si>
    <t>II</t>
  </si>
  <si>
    <t>III</t>
  </si>
  <si>
    <r>
      <t xml:space="preserve">Auditor public extern, consilier juridic asimilat auditorului public extern, specialist informatică asimilat auditorului public extern, consilier al preşedintelui şi vicepreşedinţilor Curţii de Conturi a României şi Autorităţii de Audit
                                                Principal 
</t>
    </r>
    <r>
      <rPr>
        <i/>
        <sz val="10"/>
        <rFont val="Times New Roman"/>
        <family val="1"/>
      </rPr>
      <t xml:space="preserve">Vechimea minimă în specialitate </t>
    </r>
    <r>
      <rPr>
        <i/>
        <sz val="11"/>
        <rFont val="Times New Roman"/>
        <family val="1"/>
      </rPr>
      <t>8</t>
    </r>
    <r>
      <rPr>
        <i/>
        <sz val="10"/>
        <rFont val="Times New Roman"/>
        <family val="1"/>
      </rPr>
      <t xml:space="preserve"> ani</t>
    </r>
  </si>
  <si>
    <r>
      <t xml:space="preserve">Auditor public extern, consilier juridic asimilat auditorului public extern, specialist informatică asimilat auditorului public extern, consilier al preşedintelui şi vicepreşedinţilor Curţii de Conturi a României şi Autorităţii de Audit
 </t>
    </r>
    <r>
      <rPr>
        <i/>
        <sz val="10"/>
        <rFont val="Times New Roman"/>
        <family val="1"/>
      </rPr>
      <t>Vechimea minimă în specialitate 5 ani</t>
    </r>
  </si>
  <si>
    <r>
      <rPr>
        <sz val="10"/>
        <rFont val="Times New Roman"/>
        <family val="1"/>
      </rPr>
      <t xml:space="preserve">   </t>
    </r>
    <r>
      <rPr>
        <u/>
        <sz val="10"/>
        <rFont val="Times New Roman"/>
        <family val="1"/>
      </rPr>
      <t>NOTĂ:</t>
    </r>
  </si>
  <si>
    <t xml:space="preserve">   1. Prin vechime în specialitate se înţelege vechimea în funcţii economice, juridice şi de altă specialitate, cu studii superioare, necesară încadrării la Curtea de Conturi şi în cadrul Autorităţii de Audit.</t>
  </si>
  <si>
    <t xml:space="preserve">   2. La stabilirea vechimii în specialitate se va lua în calcul şi jumătate din vechimea avută în funcţii economice prevăzute cu studii medii, postliceale sau superioare de scurtă durată.</t>
  </si>
  <si>
    <t xml:space="preserve">Funcţii specifice din aparatul propriu al administraţiei publice centrale, instituţii subordonate şi alte instituţii din acest sistem </t>
  </si>
  <si>
    <t>Funcţii de execuţie pe grade şi trepte profesionale</t>
  </si>
  <si>
    <t xml:space="preserve">Medic veterinar gradul I / Medic primar veterinar                                                                         </t>
  </si>
  <si>
    <t xml:space="preserve">Medic veterinar gradul II                                                      </t>
  </si>
  <si>
    <t>Medic veterinar gradul III</t>
  </si>
  <si>
    <t>Medic veterinar debutant</t>
  </si>
  <si>
    <t>Inginer*), medic, chimist/biolog gradul IA/ Expert</t>
  </si>
  <si>
    <t>Inginer*), medic, chimist/biolog gradul I</t>
  </si>
  <si>
    <t>Inginer*), medic, chimist/biolog gradul II</t>
  </si>
  <si>
    <t>Inginer*), medic,chimist/biolog debutant</t>
  </si>
  <si>
    <t>Subinginer, asistent veterinar, tehnician**), conductor tehnic, referent de specialitate; I A</t>
  </si>
  <si>
    <t>10</t>
  </si>
  <si>
    <t>Subinginer, asistent veterinar, tehnician**), conductor tehnic, referent de specialitate; I</t>
  </si>
  <si>
    <t>11</t>
  </si>
  <si>
    <t>Subinginer, asistent veterinar, tehnician**), conductor tehnic, referent de specialitate; II</t>
  </si>
  <si>
    <t>12</t>
  </si>
  <si>
    <t>Subinginer, asistent veterinar, tehnician**), conductor tehnic, referent de specialitate debutant</t>
  </si>
  <si>
    <t>13</t>
  </si>
  <si>
    <t>Asistent veterinar, laborant, tehnician**), referent IA</t>
  </si>
  <si>
    <t>14</t>
  </si>
  <si>
    <t>Asistent veterinar, laborant, tehnician**), referent  I</t>
  </si>
  <si>
    <t>15</t>
  </si>
  <si>
    <t>Asistent veterinar, laborant, tehnician**), referent  II</t>
  </si>
  <si>
    <t>Asistent veterinar, laborant, tehnician**), referent debutant</t>
  </si>
  <si>
    <t xml:space="preserve">Şoferi I - ambulanţe veterinare, autolaboratoare, maşini de dezinfecţie, maşini de intervenţie şi alte maşini, conducatori salupa, motorist, marinar </t>
  </si>
  <si>
    <t xml:space="preserve">Şoferi II - ambulanţe veterinare, autolaboratoare, maşini de dezinfecţie, maşini de intervenţie şi alte maşini, conducatori salupa, motorist, marinar </t>
  </si>
  <si>
    <t>Agent veterinar, îngrijitor animale de experienţa I</t>
  </si>
  <si>
    <t>20</t>
  </si>
  <si>
    <t>Agent veterinar debutant</t>
  </si>
  <si>
    <t>Îngrijitor animale de experienţa II</t>
  </si>
  <si>
    <t xml:space="preserve">*) Specialitatea funcţiei de inginer este cea care se regăseşte în activitatea de bază a unităţii (medicină veterinară, industrie </t>
  </si>
  <si>
    <t>alimentară, agronomie, horticultură, zootehnie şi altele).</t>
  </si>
  <si>
    <t xml:space="preserve">Cu acelaşi nivel sunt salarizate şi funcţiile de medic, biolog, chimist, dacă persoanele încadrate pe aceste funcţii desfăşoară </t>
  </si>
  <si>
    <t>activitate în specialitatea funcţiei.</t>
  </si>
  <si>
    <t xml:space="preserve">**) Specialitatea funcţiei de tehnician este cea care se regăseşte în activitatea de bază a unităţii (medicină veterinară, industrie </t>
  </si>
  <si>
    <t xml:space="preserve">Cu acelaşi nivel sunt salarizate şi funcţiile de tehnician, asistent, laborant, conductor tehnic în medicină, biologie sau chimie dacă </t>
  </si>
  <si>
    <t>persoanele încadrate pe aceste funcţii desfăşoară activitate în specialitatea funcţiei.</t>
  </si>
  <si>
    <t>Personalul din instituţiile publice sanitare veterinare și pentru siguranța alimentelor care este încadrat și își desfăşoară activitatea în specialitatea funcțiilor specifice prevăzute în prezenta anexă beneficiază și de următoarele categorii de sporuri și drepturi:</t>
  </si>
  <si>
    <t xml:space="preserve">   a) Sporuri:</t>
  </si>
  <si>
    <t xml:space="preserve">   1. Spor pentru condiţii deosebite de munca vătămătoare/periculoase care implică risc de îmbolnăvire și/sau contagiune directă sau indirectă, respectiv riscuri asociate datorate condițiilor specifice de desfășurare a activității - de la 25% până la 35%;</t>
  </si>
  <si>
    <t xml:space="preserve">   2. Sporul pentru condiţii deosebit de periculoase  cum sunt TBC, bruceloză, gripa aviară, encefalopatii spongiforme transmisibile, salmoneloze, alte zoonoze, pesta, febra aftoasă, leucoze și alte boli asemenea, anatomie patologică, necropsii și medicină legală, corespunzător activității efective desfășurate în aceste condiții, precum și corespunzător activității specifice din laboratoarele sanitare și pentru siguranța alimentelor - de la 25% până la 75%;</t>
  </si>
  <si>
    <t xml:space="preserve">   3. Sporul de izolare și pentru condiţii deosebite de muncă reprezentate de izolare datorată activității desfășurate în localități amplasate la altitudine, care au căi de acces dificile sau unde atragerea personalului se face cu dificultate, în punctele de fronieră amplasate în afara localităților sau de activitatea desfășurată în condiții de radiații și altele asemenea stabilite de ordonatorul principal de credite, cu consultarea sindicatelor - de până la 20%.</t>
  </si>
  <si>
    <t>8. Cuantumul sporurilor se aprobă prin ordin al preşedintelui Autorităţii Naţionale Sanitare Veterinare şi pentru Siguranţa Alimentelor, cu consultarea sindicatelor sau după caz a reprezentanţilor salariaților, în limita prevederilor din Regulamentul elaborat potrivit prezentei legi, având la bază buletinele de determinare sau, după caz, expertizare, emise de către autoritățile abilitate în acest sens.</t>
  </si>
  <si>
    <t xml:space="preserve">   b) Alte drepturi:</t>
  </si>
  <si>
    <t xml:space="preserve">   1. Indemnizaţie de instalare echivalentă cu două salarii de bază corespunzător funcţiei şi gradului profesional în care urmează </t>
  </si>
  <si>
    <t>a fi încadrat pentru acele localităţi unde atragerea personalului de specialitate sanitar-veterinar se face cu mare greutate.</t>
  </si>
  <si>
    <t xml:space="preserve">   2. Indemnizaţie de instalare echivalentă cu un salariu de bază corespunzător funcţiei şi gradului profesional în care urmează </t>
  </si>
  <si>
    <t>a fi încadrat la încadrarea într-o instituţie publică din reţeaua sanitar-veterinară şi pentru siguranţa alimentelor din altă localitate.</t>
  </si>
  <si>
    <t xml:space="preserve">   3. (1) Personalul care îşi desfăşoară activitatea în instituţii sanitar-veterinare publice, personalul didactic de la catedrele sau </t>
  </si>
  <si>
    <t xml:space="preserve">disciplinele care funcţionează în alte instituţii decât cele sanitar-veterinare poate fi integrat în instituţii sanitar-veterinare publice, </t>
  </si>
  <si>
    <t xml:space="preserve">nominalizate prin ordin al preşedintelui Autorităţii Naţionale Sanitare Veterinare şi pentru Siguranţa Alimentelor. </t>
  </si>
  <si>
    <t>(2) Cadrele didactice prevăzute la alin. (1), cu excepţia rezidenţilor, desfăşoară activitate integrată prin cumul de funcţii în baza unui contract individual de muncă cu 1/2 normă, în limita posturilor normate şi vacante.</t>
  </si>
  <si>
    <t xml:space="preserve">(3) Cadrele didactice, la încetarea raporturilor de muncă cu unităţile de învăţământ, care au fost integrate o perioadă mai mare de 5 ani, îşi pot continua activitatea, cu normă întreagă, în unităţile sanitar-veterinare în care au fost integrate, în baza contractului individual de muncă pe perioadă nedeterminată. </t>
  </si>
  <si>
    <r>
      <t>4. (1) Munca prestată de personalul din cadrul administratiei publice sanitar veterinare si pentru siguranta alimentelor, în vederea asigurării continuităţii activităţii</t>
    </r>
    <r>
      <rPr>
        <i/>
        <sz val="10"/>
        <rFont val="Times New Roman"/>
        <family val="1"/>
      </rPr>
      <t xml:space="preserve">, </t>
    </r>
    <r>
      <rPr>
        <sz val="10"/>
        <rFont val="Times New Roman"/>
        <family val="1"/>
      </rPr>
      <t>în zilele de repaus săptămânal, de sărbători legale şi în celelalte zile în care, în conformitate cu reglementările în vigoare, nu se lucrează, în cadrul schimbului normal de lucru, se plăteşte cu un spor de 100% din salariul de bază al funcţiei îndeplinite.</t>
    </r>
  </si>
  <si>
    <t>(2) Munca astfel prestată şi plătită nu se compensează şi cu timp liber corespunzător.</t>
  </si>
  <si>
    <t xml:space="preserve">5. Personalul din cadrul administraţiei publice sanitare veterinare şi pentru siguranţa alimentelor beneficiază de sporurile şi </t>
  </si>
  <si>
    <t>drepturile specifice domeniului de activitate, dacă îşi desfăşoară activitatea în aceleaşi condiţii ca şi personalul salarizat potrivit</t>
  </si>
  <si>
    <t xml:space="preserve">prezentei anexe. </t>
  </si>
  <si>
    <t>6. Pentru efectuarea prestaţiilor în cadrul campaniilor de prevenire şi combatere a unor epizootii sau a unor zoonoze deosebit de grave şi altele asemenea, stabilite prin ordin al preşedintelui Autorităţii Naţionale Sanitare Veterinare şi pentru Siguranţa Alimentelor, instituţiile publice din sistemul sanitar-veterinar pot angaja personal sanitar-veterinar cu pregătire superioară, care se salarizează cu tarif orar.</t>
  </si>
  <si>
    <t>7. Personalul din cadrul administratiei publice sanitar veterinare si pentru siguranta alimentelor care isi desfasoara activitatea in structurile de inspectie si control sau prin atributiile specifice contribuie in actul oficial de contriol, respectiv de inspector al Autoritatii Nationale Sanitar Veterinare si pentru Siguranta Alimentelor beneficiază de majorarea salariului de bază cu 12,5%.</t>
  </si>
  <si>
    <t>Capitolul II lit. J - PROTECŢIA MEDIULUI</t>
  </si>
  <si>
    <t>AGENŢII DE PROTECŢIE A MEDIULUI, ADMINISTRAŢIA REZERVAŢIEI</t>
  </si>
  <si>
    <t>BIOSFEREI  "DELTA DUNĂRII"</t>
  </si>
  <si>
    <t xml:space="preserve"> Salarii de bază pentru funcţiile de specialitate </t>
  </si>
  <si>
    <t>a) Funcţii de execuţie pe grade profesionale</t>
  </si>
  <si>
    <t>Inspector de specialitate, expert, inginer; expert *)</t>
  </si>
  <si>
    <t xml:space="preserve">                                                           gradul  I</t>
  </si>
  <si>
    <t xml:space="preserve">                                                            gradul  II</t>
  </si>
  <si>
    <t xml:space="preserve">                                                         debutant</t>
  </si>
  <si>
    <t>Subinginer                                                   I</t>
  </si>
  <si>
    <t>Subinginer                                                   II</t>
  </si>
  <si>
    <t>Subinginer                                                   III</t>
  </si>
  <si>
    <t>Subinginer                                           debutant</t>
  </si>
  <si>
    <t>b) Funcţii de execuţie pe trepte profesionale</t>
  </si>
  <si>
    <t>Tehnician, observator condiţii mediu; I A **)</t>
  </si>
  <si>
    <t>Tehnician, observator condiţii mediu; I  **)</t>
  </si>
  <si>
    <t>Tehnician, observator condiţii mediu; II **)</t>
  </si>
  <si>
    <t>Tehnician, observator condiţii mediu; debutant **)</t>
  </si>
  <si>
    <t xml:space="preserve">    *) Specialitatea funcţiei de inginer este cea care se regăseşte în activitatea de bază a unităţii.</t>
  </si>
  <si>
    <t xml:space="preserve">   Cu acelaşi nivel pot fi salarizate, în activitatea de bază, şi funcţiile de biolog, chimist, fizician şi altele, dacă </t>
  </si>
  <si>
    <t xml:space="preserve">    **) Specialitatea funcţiilor de tehnician şi de observator condiţii mediu este cea care se regăseşte în activitatea de</t>
  </si>
  <si>
    <t xml:space="preserve"> bază a unităţii.</t>
  </si>
  <si>
    <t>Salarii de bază pentru funcţii de specialitate</t>
  </si>
  <si>
    <t>1. Funcţii de execuţie pe grade profesionale</t>
  </si>
  <si>
    <t>Subinginer cadastru debutant</t>
  </si>
  <si>
    <t>2. Funcţii de execuţie pe trepte profesionale</t>
  </si>
  <si>
    <t>Tehnician cadastru debutant</t>
  </si>
  <si>
    <t>Capitolul II lit. H - AGRICULTURĂ</t>
  </si>
  <si>
    <t xml:space="preserve"> Laboratoarele pentru controlul calităţii şi igienei vinului</t>
  </si>
  <si>
    <t>Inginer*), chimist/biolog; expert</t>
  </si>
  <si>
    <t>Inginer*), chimist/biolog; gradul I</t>
  </si>
  <si>
    <t>Inginer*), chimist/biolog; gradul II</t>
  </si>
  <si>
    <t>Inginer*), chimist/biolog; debutant</t>
  </si>
  <si>
    <t xml:space="preserve">Subinginer, asistent veterinar, tehnician**), conductor tehnic;      gradul I </t>
  </si>
  <si>
    <t xml:space="preserve"> gradul III</t>
  </si>
  <si>
    <t>Tehnician**), IA</t>
  </si>
  <si>
    <t>Tehnician**),  I</t>
  </si>
  <si>
    <t>Tehnician**), II</t>
  </si>
  <si>
    <t>Tehnician**), debutant</t>
  </si>
  <si>
    <t xml:space="preserve">*) Specialitatea funcţiei de inginer este cea care se regăseşte în activitatea de bază a unităţii ( industrie alimentară, </t>
  </si>
  <si>
    <t>agronomie, horticultură, zootehnie şi altele).</t>
  </si>
  <si>
    <t xml:space="preserve">Cu acelaşi nivel sunt salarizate şi funcţiile de biolog, chimist, dacă persoanele încadrate pe aceste funcţii desfăşoară </t>
  </si>
  <si>
    <t xml:space="preserve">**) Specialitatea funcţiei de tehnician este cea care se regăseşte în activitatea de bază a unităţii ( industrie alimentară, </t>
  </si>
  <si>
    <t xml:space="preserve">Cu acelaşi nivel sunt salarizate şi funcţiile de tehnician în biologie sau chimie, dacă persoanele încadrate </t>
  </si>
  <si>
    <t>pe aceste funcţii desfăşoară activitate în specialitatea funcţiei.</t>
  </si>
  <si>
    <t>Pentru lucrările agricole, horticole și zootehnice, prezidiul ASAS stabilește tarifele de lucru pentru munca organizată în acord, cu avizul Ministerului Muncii, Familiei, Protecției Sociale şi Persoanelor Vârstnice.</t>
  </si>
  <si>
    <t xml:space="preserve">      </t>
  </si>
  <si>
    <t xml:space="preserve">   I. Salarii de bază pentru funcţii de specialitate</t>
  </si>
  <si>
    <t>Nivelul studiilor*)</t>
  </si>
  <si>
    <t xml:space="preserve">  1) Funcţiile de conducere specifice activităţii de zbor </t>
  </si>
  <si>
    <t>Comandant detaşament de zbor</t>
  </si>
  <si>
    <t>Comandant adjunct aeroclub teritorial</t>
  </si>
  <si>
    <t xml:space="preserve">    2)Funcţiile de conducere specifice activităţii tehnic-aeronautice </t>
  </si>
  <si>
    <t>Şef sector tehnic</t>
  </si>
  <si>
    <t xml:space="preserve"> 3)Funcţiile de conducere specifice activităţii operativ-aeronautice</t>
  </si>
  <si>
    <t xml:space="preserve">Şef birou demonstraţii aeriene </t>
  </si>
  <si>
    <t xml:space="preserve">    *) Nivelul studiilor şi condiţiile de ocupare a funcţiilor se stabilesc prin ordin al ministrului transporturilor</t>
  </si>
  <si>
    <t>b) Funcţii de execuţie</t>
  </si>
  <si>
    <t xml:space="preserve">         1. Personal navigant şi tehnic navigant profesionist</t>
  </si>
  <si>
    <t>Pilot instructor</t>
  </si>
  <si>
    <t xml:space="preserve">    clasa  I </t>
  </si>
  <si>
    <t xml:space="preserve">    clasa a II-a</t>
  </si>
  <si>
    <t xml:space="preserve">    clasa a III-a</t>
  </si>
  <si>
    <t>Pilot aeronavă</t>
  </si>
  <si>
    <t xml:space="preserve">    clasa a I-a</t>
  </si>
  <si>
    <t>Instructor paraşutism</t>
  </si>
  <si>
    <t xml:space="preserve">    clasa  I</t>
  </si>
  <si>
    <t>Mecanic navigant instructor</t>
  </si>
  <si>
    <t xml:space="preserve">Mecanic navigant </t>
  </si>
  <si>
    <t>Inginer recepţie şi control</t>
  </si>
  <si>
    <t>Inspector pilotaj</t>
  </si>
  <si>
    <t xml:space="preserve">    clasa I</t>
  </si>
  <si>
    <t xml:space="preserve">    clasa  a II-a</t>
  </si>
  <si>
    <t xml:space="preserve">     *) Nivelul studiilor şi condiţiile de ocupare a funcţiilor se stabilesc prin ordin al ministrului transporturilor</t>
  </si>
  <si>
    <t xml:space="preserve">     Notă:</t>
  </si>
  <si>
    <t xml:space="preserve">     În cazul pierderii licenţei de zbor pentru calificarea deţinută, din cauze medicale, personalul navigant şi tehnic navigant </t>
  </si>
  <si>
    <t>profesionist îşi menţine încadrarea în clasa deţinută, ca instructor de sol.</t>
  </si>
  <si>
    <t xml:space="preserve">        2. Personal tehnic aeronautic</t>
  </si>
  <si>
    <t xml:space="preserve">Inginer de aviaţie </t>
  </si>
  <si>
    <t>S + Licenţă</t>
  </si>
  <si>
    <t xml:space="preserve">       clasa I</t>
  </si>
  <si>
    <t xml:space="preserve">       clasa a  II-a</t>
  </si>
  <si>
    <t xml:space="preserve">       clasa a  III-a</t>
  </si>
  <si>
    <t>46</t>
  </si>
  <si>
    <t xml:space="preserve">       clasa a  IV-a</t>
  </si>
  <si>
    <t>44</t>
  </si>
  <si>
    <t xml:space="preserve">Mecanic de aviaţie </t>
  </si>
  <si>
    <t>M + Licenţă sau Şcoală profesională + Licenţă</t>
  </si>
  <si>
    <t>Mecanic pentru întreţinerea aparatelor de lansare la zbor (turn de paraşutism, automosor)</t>
  </si>
  <si>
    <t>Şcoală profesionala + Licenţă</t>
  </si>
  <si>
    <t xml:space="preserve">Maistru de aviaţie </t>
  </si>
  <si>
    <t>Şcoală  maiştri + Licenţă</t>
  </si>
  <si>
    <t>Inspector aeronautic</t>
  </si>
  <si>
    <t xml:space="preserve">S+ Licenţă sau autorizaţie sau certificat </t>
  </si>
  <si>
    <t xml:space="preserve">       clasa a II-a</t>
  </si>
  <si>
    <t xml:space="preserve">        3. Personal operativ aeronautic </t>
  </si>
  <si>
    <t>Dispecer operaţiuni zbor</t>
  </si>
  <si>
    <t>M + Curs  de calificare + Licenţă</t>
  </si>
  <si>
    <t xml:space="preserve">      treapta I</t>
  </si>
  <si>
    <t xml:space="preserve">      treapta II</t>
  </si>
  <si>
    <t xml:space="preserve">      treapta III</t>
  </si>
  <si>
    <t xml:space="preserve">      debutant</t>
  </si>
  <si>
    <t>II. Sporuri şi alte drepturi</t>
  </si>
  <si>
    <t xml:space="preserve">     Criteriile de încadrare şi de avansare în clase, grade şi trepte a personalului navigant şi tehnic navigant profesionist, tehnic-aeronautic şi operativ-aeronautic se stabilesc prin ordin al ministrului transporturilor</t>
  </si>
  <si>
    <t>Indemnizaţii de zbor pentru personalul navigant şi tehnic navigant profesionist, precum şi indemnizaţia de exploatare pentru personalul tehnic aeronautic, inclusiv personalul care ocupă funcții de conducere și specialitate</t>
  </si>
  <si>
    <t>Activitatea pentru care se acordă</t>
  </si>
  <si>
    <t>Indemnizaţia - limită maximă</t>
  </si>
  <si>
    <t>Misiuni prevăzute în Codul Aerian</t>
  </si>
  <si>
    <t xml:space="preserve">73 lei/oră/zbor </t>
  </si>
  <si>
    <t xml:space="preserve">57 lei/start sau tur de pistă </t>
  </si>
  <si>
    <t>Salturi cu paraşuta</t>
  </si>
  <si>
    <t xml:space="preserve">141 lei/salt </t>
  </si>
  <si>
    <t>Lansarea la zbor a aeronavelor şi aterizări</t>
  </si>
  <si>
    <t xml:space="preserve">9,5 lei/lansare sau aterizare </t>
  </si>
  <si>
    <t>Lucrări de întreţinere de bază</t>
  </si>
  <si>
    <t>30 lei/oră</t>
  </si>
  <si>
    <t>Pliaj paraşute</t>
  </si>
  <si>
    <t>9,5 lei/pliaj</t>
  </si>
  <si>
    <t>Lansare paraşute din turn de paraşutism</t>
  </si>
  <si>
    <t>7 lei/lansare</t>
  </si>
  <si>
    <t>Evaluare pentru emitere/reinnoire certificat de navigabilitate  aeronave</t>
  </si>
  <si>
    <t>200 lei/certificat</t>
  </si>
  <si>
    <t>1. Indemnizaţia de zbor la bază pentru zboruri de acrobaţie şi înaltă acrobaţie aeriană va fi echivalată, astfel:</t>
  </si>
  <si>
    <t xml:space="preserve">    - o oră zbor acrobaţie                 = 2 ore zbor normal</t>
  </si>
  <si>
    <t xml:space="preserve">    - o oră zbor înaltă acrobaţie       = 4 ore zbor normal</t>
  </si>
  <si>
    <t xml:space="preserve">    - o oră zbor formatie                  = 4 ore zbor normal</t>
  </si>
  <si>
    <t>2. Criteriile pentru acordarea indemnizaţiei de zbor şi de exploatare pe funcţii şi misiuni, în limitele maxime prevăzute, precum şi majorarea cu până la 60% a indemnizaţiei pentru zborurile ce se execută în condiţii deosebite se stabilesc prin decizia directorului general al Aeroclubului României. Valoarea indemnizaţiei de zbor şi de exploatare pe funcţii şi misiuni va fi stabilită prin criterii, astfel încât să nu depăşească alocaţia bugetară pe anul în curs.</t>
  </si>
  <si>
    <t>I. Salarii de bază pentru funcţii de specialitate</t>
  </si>
  <si>
    <t xml:space="preserve">    1. Funcţii de conducere</t>
  </si>
  <si>
    <t>Şef grup scafandri</t>
  </si>
  <si>
    <t>M; G</t>
  </si>
  <si>
    <t xml:space="preserve">   2. Funcţii de execuţie</t>
  </si>
  <si>
    <t>Comandant instructor</t>
  </si>
  <si>
    <t>Şef mecanic instructor</t>
  </si>
  <si>
    <t xml:space="preserve">      a) Funcţii de execuţie pe nave maritime</t>
  </si>
  <si>
    <t xml:space="preserve">Comandant </t>
  </si>
  <si>
    <t>Şef mecanic</t>
  </si>
  <si>
    <t>Pilot maritim I</t>
  </si>
  <si>
    <t>Pilot maritim II</t>
  </si>
  <si>
    <t xml:space="preserve">Ofiţer punte secund, pilot maritim aspirant </t>
  </si>
  <si>
    <t>Ofiţer mecanic secund, şef electrician</t>
  </si>
  <si>
    <t>Ofiţer maritim punte</t>
  </si>
  <si>
    <t>Ofiţer mecanic maritim, ofiţer electrician maritim</t>
  </si>
  <si>
    <t>Ofiţer punte aspirant</t>
  </si>
  <si>
    <t>Ofiţer maritim mecanic, electrician aspirant</t>
  </si>
  <si>
    <t xml:space="preserve">      b) Funcţii de execuţie pe nave portuare, tehnice, fluviale</t>
  </si>
  <si>
    <t>Căpitan maritim-portuar</t>
  </si>
  <si>
    <t>SSD, M</t>
  </si>
  <si>
    <t>Sef mecanic maritim-portuar</t>
  </si>
  <si>
    <t>Ofiţer punte maritim-portuar, ofiţer mecanic maritim-portuar, ofiţer electrician maritim-portuar</t>
  </si>
  <si>
    <t>Ofiţer mecanic, ofiţer electrician; aspirant</t>
  </si>
  <si>
    <t>Ofițer maritim portuar SAR, căpitan fluvial categoria A, căpitan fluvial categoria B</t>
  </si>
  <si>
    <t>Şef mecanic fluvial</t>
  </si>
  <si>
    <t>Timonier fluvial</t>
  </si>
  <si>
    <t>M, G</t>
  </si>
  <si>
    <t xml:space="preserve">Mecanic </t>
  </si>
  <si>
    <t>22</t>
  </si>
  <si>
    <t>Marinar stagiar</t>
  </si>
  <si>
    <t>23</t>
  </si>
  <si>
    <t>Mecanic stagiar</t>
  </si>
  <si>
    <t xml:space="preserve">     c) Funcţii de execuţie comune pe nave</t>
  </si>
  <si>
    <t>24</t>
  </si>
  <si>
    <t>Şef echipaj</t>
  </si>
  <si>
    <t>25</t>
  </si>
  <si>
    <t>Conducător şalupă, timonier maritim</t>
  </si>
  <si>
    <t>26</t>
  </si>
  <si>
    <t>Motorist, electrician de bord, fitter, pompagiu</t>
  </si>
  <si>
    <t>27</t>
  </si>
  <si>
    <t>Marinar, bucătar, macaragiu macarale plutitoare</t>
  </si>
  <si>
    <t>28</t>
  </si>
  <si>
    <t>Motorist, electrician de bord, fitter, pompagiu, marinar, bucătar, macaragiu macarale plutitoare;
                                                        debutant</t>
  </si>
  <si>
    <t>29</t>
  </si>
  <si>
    <t>Scafandru autonom</t>
  </si>
  <si>
    <t>30</t>
  </si>
  <si>
    <t>Scafandru greu</t>
  </si>
  <si>
    <t>31</t>
  </si>
  <si>
    <t>Scafandru debutant</t>
  </si>
  <si>
    <t xml:space="preserve"> II. Alte drepturi  </t>
  </si>
  <si>
    <t xml:space="preserve"> I. Salariul de bază pentru funcţiile de specialitate din federaţii sportive - lei</t>
  </si>
  <si>
    <t>Nr.crt.</t>
  </si>
  <si>
    <t xml:space="preserve">  a) Funcţii de execuţie pe grade profesionale</t>
  </si>
  <si>
    <t>Secretar federaţie, antrenor federal, antrenor lot naţional **), expert sportiv; gradul I A</t>
  </si>
  <si>
    <t xml:space="preserve">                       gradul I </t>
  </si>
  <si>
    <t xml:space="preserve">                        gradul II</t>
  </si>
  <si>
    <t xml:space="preserve">                         gradul III</t>
  </si>
  <si>
    <t xml:space="preserve">                         gradul IV</t>
  </si>
  <si>
    <t>Instructor sportiv gradul I</t>
  </si>
  <si>
    <t xml:space="preserve">  b) Funcţii de execuţie pe trepte profesionale</t>
  </si>
  <si>
    <t>Instructor sportiv, referent; I</t>
  </si>
  <si>
    <t xml:space="preserve">          II</t>
  </si>
  <si>
    <t xml:space="preserve">           III</t>
  </si>
  <si>
    <t>*) Nivelul studiilor şi condiţiile de ocupare a funcţiilor se stabilesc prin ordin al ministrului.</t>
  </si>
  <si>
    <t>**) Se poate utiliza şi la cluburile sportive, cu aprobarea ministrului.</t>
  </si>
  <si>
    <t>II. Salariul de bază pentru funcţiile de specialitate din alte unităţi sportive</t>
  </si>
  <si>
    <t xml:space="preserve">  Funcţii de execuţie pe categorii de clasificare**)</t>
  </si>
  <si>
    <t>Expert sportiv gradul I A</t>
  </si>
  <si>
    <t>Referent sportiv gradul III</t>
  </si>
  <si>
    <t>**) Categoria de clasificare de antrenor corespunde gradului profesional.</t>
  </si>
  <si>
    <t xml:space="preserve"> Salarii de bază pentru personalul plătit din fonduri publice, care desfăşoară activitate </t>
  </si>
  <si>
    <t xml:space="preserve">de secretariat-administrativ, gospodărire, întreţinere-reparaţii şi de deservire </t>
  </si>
  <si>
    <t>Nr. Crt.</t>
  </si>
  <si>
    <t xml:space="preserve"> Şef formaţie muncitori</t>
  </si>
  <si>
    <t xml:space="preserve">    Funcţii de execuţie pe trepte profesionale</t>
  </si>
  <si>
    <t xml:space="preserve"> Stenodactilograf, secretar-dactilograf, dactilograf;     IA</t>
  </si>
  <si>
    <t xml:space="preserve">                                                                 I</t>
  </si>
  <si>
    <t xml:space="preserve">                                                debutant</t>
  </si>
  <si>
    <t xml:space="preserve"> Secretar</t>
  </si>
  <si>
    <t xml:space="preserve"> Secretar debutant</t>
  </si>
  <si>
    <t xml:space="preserve"> Administrator   I</t>
  </si>
  <si>
    <t xml:space="preserve"> Şef depozit I</t>
  </si>
  <si>
    <t xml:space="preserve">                   II</t>
  </si>
  <si>
    <t xml:space="preserve"> Casier, magaziner; funcţionar, arhivar</t>
  </si>
  <si>
    <t xml:space="preserve"> Casier, magaziner; funcţionar, arhivar; debutant</t>
  </si>
  <si>
    <t xml:space="preserve"> Şef formaţie pază/ pompieri</t>
  </si>
  <si>
    <t xml:space="preserve"> Portar, paznic, pompier, îngrijitor, guard, bufetier, manipulant bunuri, curier</t>
  </si>
  <si>
    <t xml:space="preserve"> Maistru I</t>
  </si>
  <si>
    <t xml:space="preserve">             II</t>
  </si>
  <si>
    <t xml:space="preserve">          II </t>
  </si>
  <si>
    <t xml:space="preserve"> Muncitor calificat  I</t>
  </si>
  <si>
    <t xml:space="preserve">                             II</t>
  </si>
  <si>
    <t xml:space="preserve">                            III</t>
  </si>
  <si>
    <t xml:space="preserve">                            IV</t>
  </si>
  <si>
    <t xml:space="preserve"> Muncitor necalificat I</t>
  </si>
  <si>
    <t xml:space="preserve">                               II - fără sporuri</t>
  </si>
  <si>
    <t xml:space="preserve"> I. Salarii de bază pentru funcţii de specialitate - lei</t>
  </si>
  <si>
    <t>Nivelul potrivit studiilor</t>
  </si>
  <si>
    <t>Director adjunct, contabil șef, inginer șef, redactor șef, inspector șef</t>
  </si>
  <si>
    <t>Şef serviciu, șef secție, șef filială, șef corp control comercial I, redactor șef adjunct, președinte federație, șef centru</t>
  </si>
  <si>
    <t>Şef birou, şef atelier, șef stație, șef sector, şef oficiu, șef laborator, șef fermă, șef bază experimentală, șef corp control comercial II, secretar general federație</t>
  </si>
  <si>
    <t>Președinte club</t>
  </si>
  <si>
    <t>Vicepreședinte club, șef complex sportiv, șef bază sportivă/secție sportivă</t>
  </si>
  <si>
    <t>b) Funcţii de execuţie pe grade și trepte profesionale</t>
  </si>
  <si>
    <t>Auditor gradul I</t>
  </si>
  <si>
    <t xml:space="preserve">              gradul II</t>
  </si>
  <si>
    <t>Consilier, expert, referent de specialitate, inspector de specialitate;                                                                       gradul I</t>
  </si>
  <si>
    <t>gradul III</t>
  </si>
  <si>
    <t xml:space="preserve">debutant  </t>
  </si>
  <si>
    <t>Inginer, economist;  specialist I A</t>
  </si>
  <si>
    <t xml:space="preserve">                                                 gradul I</t>
  </si>
  <si>
    <t xml:space="preserve">                                                gradul II</t>
  </si>
  <si>
    <t xml:space="preserve">                                                debutant  </t>
  </si>
  <si>
    <t>Referent, subinginer, conductor arhitect, arhivist, tehnician-economist;              I</t>
  </si>
  <si>
    <t xml:space="preserve">                                                            II</t>
  </si>
  <si>
    <t xml:space="preserve">                                                           III</t>
  </si>
  <si>
    <t xml:space="preserve">                   debutant</t>
  </si>
  <si>
    <t>Consilier juridic                  gradul IA</t>
  </si>
  <si>
    <t xml:space="preserve">                                            gradul I</t>
  </si>
  <si>
    <t xml:space="preserve">                                            gradul II</t>
  </si>
  <si>
    <t xml:space="preserve">                                            debutant</t>
  </si>
  <si>
    <t>Tehnician, merceolog, contabil, referent; IA</t>
  </si>
  <si>
    <t xml:space="preserve"> II</t>
  </si>
  <si>
    <t>II.  Unităţi de perfecţionare a personalului cu pregătire superioară</t>
  </si>
  <si>
    <t xml:space="preserve">                     Salarii de bază pentru funcţiile de specialitate </t>
  </si>
  <si>
    <t xml:space="preserve">    Funcţii de execuţie pe grade profesionale</t>
  </si>
  <si>
    <t>Expert-consultant IA</t>
  </si>
  <si>
    <t xml:space="preserve">                                I</t>
  </si>
  <si>
    <t xml:space="preserve">                                II</t>
  </si>
  <si>
    <t xml:space="preserve">III.  Unităţi de perfecţionare a personalului cu pregătire medie </t>
  </si>
  <si>
    <t xml:space="preserve">          şi centre de calificare şi recalificare</t>
  </si>
  <si>
    <t xml:space="preserve">     Salarii de bază pentru funcţiile de specialitate </t>
  </si>
  <si>
    <t xml:space="preserve">         a) Funcţii de execuţie pe grade profesionale</t>
  </si>
  <si>
    <t xml:space="preserve">            gradul II</t>
  </si>
  <si>
    <t xml:space="preserve">           debutant</t>
  </si>
  <si>
    <t xml:space="preserve">          b) Funcţii de execuţie pe trepte profesionale</t>
  </si>
  <si>
    <t>Instructor I</t>
  </si>
  <si>
    <t xml:space="preserve">                 II</t>
  </si>
  <si>
    <t xml:space="preserve">                 III</t>
  </si>
  <si>
    <t xml:space="preserve">                debutant</t>
  </si>
  <si>
    <t>Notă:  Salariile de bază prevăzute în prezenta anexă se aplică şi funcţiilor de specialitate din şcoala populară de artă.</t>
  </si>
  <si>
    <t xml:space="preserve"> IV.  Proiectare</t>
  </si>
  <si>
    <t xml:space="preserve">      Salarii de bază pentru funcţiile de specialitate </t>
  </si>
  <si>
    <t>Proiectant gradul  I</t>
  </si>
  <si>
    <t xml:space="preserve">                   gradul  II</t>
  </si>
  <si>
    <t xml:space="preserve">                  gradul  III</t>
  </si>
  <si>
    <t>Subinginer cartograf  I</t>
  </si>
  <si>
    <t xml:space="preserve">                                    II</t>
  </si>
  <si>
    <t xml:space="preserve">                                    III</t>
  </si>
  <si>
    <t xml:space="preserve">                                    debutant</t>
  </si>
  <si>
    <t>Tehnician proiectant I</t>
  </si>
  <si>
    <t xml:space="preserve">                                    II*)</t>
  </si>
  <si>
    <t xml:space="preserve">                                    III*)</t>
  </si>
  <si>
    <t xml:space="preserve">                                   debutant*)</t>
  </si>
  <si>
    <t xml:space="preserve">    *) Salariul de bază prevăzut pentru această funcţie se utilizează şi la funcţia de desenator tehnic cartograf.</t>
  </si>
  <si>
    <t xml:space="preserve"> V.  Unităţi de informatică</t>
  </si>
  <si>
    <t xml:space="preserve">Salarii de bază pentru funcţiile de specialitate </t>
  </si>
  <si>
    <t>Analist, programator, inginer de sistem; IA</t>
  </si>
  <si>
    <t xml:space="preserve">                                                          I</t>
  </si>
  <si>
    <t xml:space="preserve">                                                        II</t>
  </si>
  <si>
    <t xml:space="preserve">                                             debutant</t>
  </si>
  <si>
    <t>Informatician, conductor tehnic ;       I</t>
  </si>
  <si>
    <t xml:space="preserve">                                                          II</t>
  </si>
  <si>
    <t xml:space="preserve">                                                          III</t>
  </si>
  <si>
    <t xml:space="preserve">                                                       debutant</t>
  </si>
  <si>
    <t>Analist (programator) ajutor  IA</t>
  </si>
  <si>
    <t xml:space="preserve">                                                  I</t>
  </si>
  <si>
    <t xml:space="preserve">                                                  II</t>
  </si>
  <si>
    <t xml:space="preserve">                                                 debutant</t>
  </si>
  <si>
    <t>Operator, controlor date; I</t>
  </si>
  <si>
    <t xml:space="preserve">                                            II</t>
  </si>
  <si>
    <t xml:space="preserve">                                            III</t>
  </si>
  <si>
    <t xml:space="preserve">                                           debutant</t>
  </si>
  <si>
    <t xml:space="preserve">Administrația publică centrală de specialitate </t>
  </si>
  <si>
    <t>Director de cabinet</t>
  </si>
  <si>
    <t>Consilier</t>
  </si>
  <si>
    <t>Şef cabinet</t>
  </si>
  <si>
    <t>Şef cabinet, stenodactilograf, referent</t>
  </si>
  <si>
    <t xml:space="preserve">Consultant </t>
  </si>
  <si>
    <t>Secretar cabinet, secretar dactilograf, curier personal (şofer)</t>
  </si>
  <si>
    <t>1. Salarii de bază pentru funcţii de specialitate</t>
  </si>
  <si>
    <t xml:space="preserve">  a) Funcţii de conducere</t>
  </si>
  <si>
    <t>Director, inspector șef, șef sector, șef compartiment</t>
  </si>
  <si>
    <t>Director adjunct, inspector șef adjunct, contabil șef, inginer șef</t>
  </si>
  <si>
    <t>Şef serviciu, șef secție</t>
  </si>
  <si>
    <t>Şef birou, șef atelier, șef laborator, șef oficiu</t>
  </si>
  <si>
    <t>Consilier juridic                         gradul I A</t>
  </si>
  <si>
    <t xml:space="preserve">gradul I </t>
  </si>
  <si>
    <t xml:space="preserve">debutant </t>
  </si>
  <si>
    <t xml:space="preserve">II </t>
  </si>
  <si>
    <t>II. Salarii pentru personalul din unităţile administrativ-teritoriale</t>
  </si>
  <si>
    <t xml:space="preserve">Auditor                                           gradul I A </t>
  </si>
  <si>
    <t xml:space="preserve">Consilier, expert, inspector de specialitate, revizor contabil, arhitect; referent de specialitate, inspector casier   gradul I A </t>
  </si>
  <si>
    <t>Tehnician-economist, secretar superior, interpret relaţii, interpret profesional, conductor arhitect ,  inspector, referent, subinginer, arhivist;                        gradul IA</t>
  </si>
  <si>
    <t xml:space="preserve">Referent, inspector, referent casier         IA </t>
  </si>
  <si>
    <t>I. Salarii pentru administraţia publică centrală</t>
  </si>
  <si>
    <t>Administrația publică centrală de specialitate *)</t>
  </si>
  <si>
    <t xml:space="preserve">Secretar general adjunct                                                        </t>
  </si>
  <si>
    <t>Director general, inspector de stat șef, inspector general</t>
  </si>
  <si>
    <t>Director general adjunct,  inspector de stat șef adjunct, inspector general adjunct</t>
  </si>
  <si>
    <t>Şef serviciu, șef secție, președinte federație</t>
  </si>
  <si>
    <t>Şef birou, șef atelier, șef laborator, șef oficiu, secretar general federație</t>
  </si>
  <si>
    <t xml:space="preserve">Consilier, expert, inspector de specialitate, revizor contabil, arhitect; referent de specialitate, inspector casier  gradul I A </t>
  </si>
  <si>
    <t>Consilier juridic                               gradul I A</t>
  </si>
  <si>
    <t xml:space="preserve">Referent, inspector, referent casier
                                                                     IA </t>
  </si>
  <si>
    <t>2. Funcţii specifice unor ministere</t>
  </si>
  <si>
    <t>Salarii de bază pentru personalul care îndeplineşte funcţii specifice comerţului exterior şi cooperării economice</t>
  </si>
  <si>
    <t>Consilier economic</t>
  </si>
  <si>
    <t>Secretar economic                                   I</t>
  </si>
  <si>
    <t>Ataşat economic</t>
  </si>
  <si>
    <t>Referent transmitere                                I</t>
  </si>
  <si>
    <t xml:space="preserve">2.2 Ministerul Tineretului si Sportului </t>
  </si>
  <si>
    <t>Funcţii de execuţie pe grade profesionale</t>
  </si>
  <si>
    <t>Instructor sportiv, referent sportiv; gradul I</t>
  </si>
  <si>
    <t>Arhivist                                           gradul IA</t>
  </si>
  <si>
    <t>Arhivar                                                      IA</t>
  </si>
  <si>
    <t>Director institutie subordonata</t>
  </si>
  <si>
    <t>Director adjunct institutie subordonata</t>
  </si>
  <si>
    <t>Director directie</t>
  </si>
  <si>
    <t>Șef serviciu</t>
  </si>
  <si>
    <t>Șef birou</t>
  </si>
  <si>
    <t>b) Funcţii de execuţie pe grade profesionale</t>
  </si>
  <si>
    <t>Consilier al directorului general</t>
  </si>
  <si>
    <t>Consilier gr. IA</t>
  </si>
  <si>
    <t>Consilier gr.I</t>
  </si>
  <si>
    <t>Consilier  gr.II</t>
  </si>
  <si>
    <t>Consilier debutant</t>
  </si>
  <si>
    <t>Consilier juridic gr. IA</t>
  </si>
  <si>
    <t>Consilier juridic gr.I</t>
  </si>
  <si>
    <t>Consilier juridic  gr.II</t>
  </si>
  <si>
    <t>Consilier juridic debutant</t>
  </si>
  <si>
    <t>Auditor gr.IA</t>
  </si>
  <si>
    <t>Registrator de carte funciară gr. IA</t>
  </si>
  <si>
    <t>Registrator de carte funciară gr. I</t>
  </si>
  <si>
    <t>Registrator de carte funciară gr. II</t>
  </si>
  <si>
    <t>Asistent registrator principal gr. IA</t>
  </si>
  <si>
    <t>Asistent registrator principal gr. I</t>
  </si>
  <si>
    <t>Asistent registrator principal gr. II</t>
  </si>
  <si>
    <t>Asistent registrator principal debutant</t>
  </si>
  <si>
    <t>Specialist GIS/IT IA</t>
  </si>
  <si>
    <t>Specialist GIS/IT I</t>
  </si>
  <si>
    <t>Specialist GIS/IT II</t>
  </si>
  <si>
    <t>Specialist GIS/IT debutant</t>
  </si>
  <si>
    <t>Consilier cadastru gr. IA</t>
  </si>
  <si>
    <t>Consilier cadastru gr.I</t>
  </si>
  <si>
    <t>Consilier cadastru gr.II</t>
  </si>
  <si>
    <t>Consilier cadastru debutant</t>
  </si>
  <si>
    <t>Subinginer cadastru gr. IA</t>
  </si>
  <si>
    <t>Subinginer cadastru gr. I</t>
  </si>
  <si>
    <t>Subinginer cadastru gr. II</t>
  </si>
  <si>
    <t>Subinginer gr. IA</t>
  </si>
  <si>
    <t>Subinginer gr. I</t>
  </si>
  <si>
    <t>32</t>
  </si>
  <si>
    <t>Subinginer gr. II</t>
  </si>
  <si>
    <t>33</t>
  </si>
  <si>
    <t>Subinginer debutant</t>
  </si>
  <si>
    <t>34</t>
  </si>
  <si>
    <t>Asistent registrator tr. IA</t>
  </si>
  <si>
    <t>35</t>
  </si>
  <si>
    <t>Asistent registrator tr. I</t>
  </si>
  <si>
    <t>36</t>
  </si>
  <si>
    <t>Asistent registrator tr. II</t>
  </si>
  <si>
    <t>37</t>
  </si>
  <si>
    <t>Asistent registrator debutant</t>
  </si>
  <si>
    <t>38</t>
  </si>
  <si>
    <t>Tehnician cadastru tr. IA</t>
  </si>
  <si>
    <t>39</t>
  </si>
  <si>
    <t>Tehnician cadastru tr. I</t>
  </si>
  <si>
    <t>40</t>
  </si>
  <si>
    <t>Tehnician cadastru tr. II</t>
  </si>
  <si>
    <t>41</t>
  </si>
  <si>
    <t>42</t>
  </si>
  <si>
    <t>Referent IA</t>
  </si>
  <si>
    <t>43</t>
  </si>
  <si>
    <t>Referent I</t>
  </si>
  <si>
    <t>Referent II</t>
  </si>
  <si>
    <t>45</t>
  </si>
  <si>
    <t>Referent debutant</t>
  </si>
  <si>
    <t>Arhivar</t>
  </si>
  <si>
    <t>47</t>
  </si>
  <si>
    <t>Arhivar debutant</t>
  </si>
  <si>
    <t xml:space="preserve">          a) Funcţii de execuţie pe grade profesionale</t>
  </si>
  <si>
    <t>Asistent-şef</t>
  </si>
  <si>
    <t>Consilier pentru afaceri europene*)</t>
  </si>
  <si>
    <t>Casier trezorier  I</t>
  </si>
  <si>
    <t xml:space="preserve">Casier trezorier  II </t>
  </si>
  <si>
    <t>Casier trezorier; debutant</t>
  </si>
  <si>
    <t>Agent fiscal, operator rol, numărător bani  I</t>
  </si>
  <si>
    <t>*)  Aparatul de lucru al: Parlamentului României, Administraţiei Prezidenţiale, Înaltei Curţi de Casaţie şi Justiţie,  Parchetului de pe lângă Înalta Curte de Casaţie şi Justiţie, Curţii Constituţionale, Consiliului Legislativ, Consiliului   Concurenţei, Curţii de Conturi, Consiliului Național pentru Studierea Arhivelor Securității, Guvernului şi ministerelor, Avocatului Poporului, Autorităţii Naţionale de Supraveghere a Prelucrării Datelor cu Caracter Personal, Consiliului Naţional al Audiovizualului,   Agenţiei Naţionale de Presă AGERPRES, Consiliului Economic și Social, Autorităţii Electorale Permanente, altor organe centrale de specialitate.</t>
  </si>
  <si>
    <t xml:space="preserve">Notă: </t>
  </si>
  <si>
    <t xml:space="preserve"> Pentru funcţia de consilier juridic din cadrul Administraţiei Prezidenţiale şi al Secretariatului General al Guvernului, care desfăşoară </t>
  </si>
  <si>
    <t>activităţi de reprezentare a interesului instituţiilor statului în relaţia cu terţii, pentru cei implicaţi în finalizarea procesului legislativ, precum și pentru personalul contractual din cadrul ministerelor de linie cu atribuții de inițiator și avizator de acte normative se acordă o majorare de 10% a salariului de bază.</t>
  </si>
  <si>
    <t>Capitolul I lit. A - Salarizarea funcționarilor publici</t>
  </si>
  <si>
    <t>a) Funcţii publice de conducere</t>
  </si>
  <si>
    <t>Nivielul studiilor</t>
  </si>
  <si>
    <t xml:space="preserve">b) Funcţii publice generale de execuţie </t>
  </si>
  <si>
    <t>Funcţia, gradul profesional</t>
  </si>
  <si>
    <t>Auditor,              grad profesional superior</t>
  </si>
  <si>
    <t>grad profesional principal</t>
  </si>
  <si>
    <t>grad profesional asistent</t>
  </si>
  <si>
    <t>Consilier, consilier juridic, expert, inspector;           grad profesional superior</t>
  </si>
  <si>
    <t>grad profesional debutant</t>
  </si>
  <si>
    <t>Referent de specialitate;
                            grad profesional superior</t>
  </si>
  <si>
    <t>Referent;            grad profesional superior</t>
  </si>
  <si>
    <t>Funcții publice teritoriale **)</t>
  </si>
  <si>
    <t>Director general , controlor financiar şef, comisar general prim adjunct</t>
  </si>
  <si>
    <t>Director general adjunct,  inspector de stat şef adjunct, inspector general de stat adjunct, comisar general adjunct, controlor financiar şef adjunct</t>
  </si>
  <si>
    <t>Director, șef compartiment, inspector şef, comisar şef divizie, șef sector la Consiliul Legislativ, comisar şef secţie, director executiv, trezorier şef, şef administraţie financiară</t>
  </si>
  <si>
    <t>Director adjunct,  contabil șef, inginer șef, inspector şef adjunct, şef sector, comisar şef adjunct, comisar şef secţie divizie, director executiv adjunct,  trezorier şef adjunct, şef administraţie financiară adjunct, comisar şef secţie adjunct, şef birou vamal</t>
  </si>
  <si>
    <t>Şef serviciu, şef administraţie financiară - nivel oraş, arhitect şef la nivel oraş, şef adjunct birou vamal, comisar şef divizie secţie, şef adjunct birou vamal, comisar şef divizie secţie</t>
  </si>
  <si>
    <t>Şef birou,  șef oficiu, şef administraţie financiară</t>
  </si>
  <si>
    <t>Auditor,  grad profesional superior</t>
  </si>
  <si>
    <t>Consilier, consilier juridic, expert, inspector;  grad profesional superior</t>
  </si>
  <si>
    <t>Referent de specialitate;                          grad profesional superior</t>
  </si>
  <si>
    <t>Referent; grad profesional superior</t>
  </si>
  <si>
    <t xml:space="preserve">c) Funcţii publice specifice de execuţie </t>
  </si>
  <si>
    <t>Inspector vamal, inspector de muncă, inspector social, expert coordonator             
                       grad profesional superior</t>
  </si>
  <si>
    <t>Comisar, grad profesional superior</t>
  </si>
  <si>
    <t>Comisar, agent vamal
                        grad profesional superior</t>
  </si>
  <si>
    <t>Comisar, controlor vamal, casier trezorier
                      grad profesional superior</t>
  </si>
  <si>
    <t xml:space="preserve">   Notă: </t>
  </si>
  <si>
    <t>a) Funcţii corespunzătoare categoriei înalţilor funcţionari publici</t>
  </si>
  <si>
    <t>Funcţii publice de stat *)</t>
  </si>
  <si>
    <t>Șef departament</t>
  </si>
  <si>
    <t>Inspector guvernamental</t>
  </si>
  <si>
    <t xml:space="preserve">Nota: 1. Gradul I al funcției de secretar general și secretar general adjunct se utilizează, de regulă, la nivelul autorităților și instituțiilor publice din subordinea sau coordonarea ordonatorilor principali de credite din administrația publică centrală. </t>
  </si>
  <si>
    <t>b) Funcţii publice de conducere</t>
  </si>
  <si>
    <t>Funcții publice de stat *)</t>
  </si>
  <si>
    <t>Director general, inspector şef de stat, inspector general de stat, controlor financiar şef, comisar general prim adjunct</t>
  </si>
  <si>
    <t xml:space="preserve">c) Funcţii publice generale de execuţie </t>
  </si>
  <si>
    <t xml:space="preserve">d) Funcţii publice specifice de execuţie </t>
  </si>
  <si>
    <t xml:space="preserve">Consilier parlamentar </t>
  </si>
  <si>
    <t xml:space="preserve">Expert parlamentar </t>
  </si>
  <si>
    <t xml:space="preserve">Consultant parlamentar </t>
  </si>
  <si>
    <t xml:space="preserve">Şef cabinet </t>
  </si>
  <si>
    <t xml:space="preserve">Şef cabinet, referent parlamentar (stenodactilograf) </t>
  </si>
  <si>
    <t>Controlor delegat al Ministerului Finanţelor Publice, grad profesional superior</t>
  </si>
  <si>
    <t>Comisar, 
                        grad profesional superior</t>
  </si>
  <si>
    <t>Consilier evaluare - examinare,expert evaluare - examinare            
                       grad profesional superior</t>
  </si>
  <si>
    <t>Analist evaluare - examinare;                
                    grad profesional superior</t>
  </si>
  <si>
    <t>e) Funcţii publice specifice de manager public</t>
  </si>
  <si>
    <t>Manager public, 
                        grad profesional superior</t>
  </si>
  <si>
    <t xml:space="preserve">2.3. MINISTERUL AFACERILOR INTERNE </t>
  </si>
  <si>
    <r>
      <rPr>
        <sz val="10"/>
        <color indexed="9"/>
        <rFont val="Times New Roman"/>
        <family val="1"/>
      </rPr>
      <t xml:space="preserve">Instructor sportiv </t>
    </r>
    <r>
      <rPr>
        <sz val="10"/>
        <rFont val="Times New Roman"/>
        <family val="1"/>
      </rPr>
      <t>gradul II</t>
    </r>
  </si>
  <si>
    <r>
      <rPr>
        <sz val="10"/>
        <color indexed="9"/>
        <rFont val="Times New Roman"/>
        <family val="1"/>
      </rPr>
      <t xml:space="preserve">Instructor sportiv </t>
    </r>
    <r>
      <rPr>
        <sz val="10"/>
        <rFont val="Times New Roman"/>
        <family val="1"/>
      </rPr>
      <t>debutant</t>
    </r>
  </si>
  <si>
    <r>
      <rPr>
        <sz val="10"/>
        <color indexed="9"/>
        <rFont val="Times New Roman"/>
        <family val="1"/>
      </rPr>
      <t xml:space="preserve">expert sportiv </t>
    </r>
    <r>
      <rPr>
        <sz val="10"/>
        <rFont val="Times New Roman"/>
        <family val="1"/>
      </rPr>
      <t>gradul I</t>
    </r>
  </si>
  <si>
    <r>
      <rPr>
        <sz val="10"/>
        <color indexed="9"/>
        <rFont val="Times New Roman"/>
        <family val="1"/>
      </rPr>
      <t xml:space="preserve">expert sportiv </t>
    </r>
    <r>
      <rPr>
        <sz val="10"/>
        <rFont val="Times New Roman"/>
        <family val="1"/>
      </rPr>
      <t>gradul II</t>
    </r>
  </si>
  <si>
    <r>
      <rPr>
        <sz val="10"/>
        <color indexed="9"/>
        <rFont val="Times New Roman"/>
        <family val="1"/>
      </rPr>
      <t xml:space="preserve">referent sportiv </t>
    </r>
    <r>
      <rPr>
        <sz val="10"/>
        <rFont val="Times New Roman"/>
        <family val="1"/>
      </rPr>
      <t>gradul IV</t>
    </r>
  </si>
  <si>
    <r>
      <rPr>
        <sz val="10"/>
        <color indexed="9"/>
        <rFont val="Times New Roman"/>
        <family val="1"/>
      </rPr>
      <t xml:space="preserve">referent sportiv </t>
    </r>
    <r>
      <rPr>
        <sz val="10"/>
        <rFont val="Times New Roman"/>
        <family val="1"/>
      </rPr>
      <t>debutant</t>
    </r>
  </si>
  <si>
    <r>
      <rPr>
        <sz val="10"/>
        <color indexed="9"/>
        <rFont val="Times New Roman"/>
        <family val="1"/>
      </rPr>
      <t>Antrenor</t>
    </r>
    <r>
      <rPr>
        <sz val="10"/>
        <rFont val="Times New Roman"/>
        <family val="1"/>
      </rPr>
      <t xml:space="preserve"> categoria II</t>
    </r>
  </si>
  <si>
    <r>
      <rPr>
        <sz val="10"/>
        <color indexed="9"/>
        <rFont val="Times New Roman"/>
        <family val="1"/>
      </rPr>
      <t xml:space="preserve">Antrenor </t>
    </r>
    <r>
      <rPr>
        <sz val="10"/>
        <rFont val="Times New Roman"/>
        <family val="1"/>
      </rPr>
      <t>categoria III</t>
    </r>
  </si>
  <si>
    <r>
      <rPr>
        <sz val="10"/>
        <color indexed="9"/>
        <rFont val="Times New Roman"/>
        <family val="1"/>
      </rPr>
      <t xml:space="preserve">Antrenor </t>
    </r>
    <r>
      <rPr>
        <sz val="10"/>
        <rFont val="Times New Roman"/>
        <family val="1"/>
      </rPr>
      <t>categoria IV</t>
    </r>
  </si>
  <si>
    <r>
      <rPr>
        <sz val="10"/>
        <color indexed="9"/>
        <rFont val="Times New Roman"/>
        <family val="1"/>
      </rPr>
      <t xml:space="preserve">Antrenor </t>
    </r>
    <r>
      <rPr>
        <sz val="10"/>
        <rFont val="Times New Roman"/>
        <family val="1"/>
      </rPr>
      <t>categoria V</t>
    </r>
  </si>
  <si>
    <r>
      <rPr>
        <sz val="10"/>
        <color indexed="9"/>
        <rFont val="Times New Roman"/>
        <family val="1"/>
      </rPr>
      <t>Antrenor</t>
    </r>
    <r>
      <rPr>
        <sz val="10"/>
        <rFont val="Times New Roman"/>
        <family val="1"/>
      </rPr>
      <t xml:space="preserve"> debutant</t>
    </r>
  </si>
  <si>
    <t xml:space="preserve">Şef birou, şef atelier, şef laborator, şef oficiu </t>
  </si>
  <si>
    <t>Logoped, profesor CFM,  interpret în limbajul mimico gestual și al limbajului specific persoanelor cu surdocecitate, kinetoterapeut, psihopedagog,  terapeut ocupational; principal</t>
  </si>
  <si>
    <t xml:space="preserve">Logoped, profesor CFM,  interpret în limbajul mimico gestual și al limbajului specific persoanelor cu surdocecitate, kinetoterapeut, psihopedagog,  terapeut ocupational </t>
  </si>
  <si>
    <t>Logoped, profesor CFM,  interpret în limbajul mimico gestual și al limbajului specific persoanelor cu surdocecitate, kinetoterapeut, psihopedagog,  terapeut ocupational; debutant</t>
  </si>
  <si>
    <t>Educator,  profesor CFM,  educator puericultor, asistent medical;  principal *1)</t>
  </si>
  <si>
    <t>Educator, profesor CFM,  educator puericultor, asistent medical *1)</t>
  </si>
  <si>
    <t>Educator,  profesor CFM,  educator puericultor, asistent medical; debutant *1)</t>
  </si>
  <si>
    <t>Educator,  educator puericultor, asistent medical;   principal 1*)</t>
  </si>
  <si>
    <t>Educator, educator puericultor, asistent medical 1*)</t>
  </si>
  <si>
    <t>Educator,  educator puericultor, asistent medical;   debutant 1*)</t>
  </si>
  <si>
    <t>Educator, educator puericultor, asistent igiena, asistent BFT, optician protezare ortopedică și auditivă, asistent medical; principal 1*)</t>
  </si>
  <si>
    <t xml:space="preserve"> Educator, educator puericultor, asistent igiena, asistent BFT, optician protezare ortopedică și auditivă, asistent medical 1*)</t>
  </si>
  <si>
    <t xml:space="preserve"> Educator, educator puericultor, asistent igiena, asistent BFT,optician protezare ortopedică și auditivă, asistent medical; debutant 1*)</t>
  </si>
  <si>
    <t>FAMILIA OCUPAŢIONALĂ DE FUNCŢII BUGETARE</t>
  </si>
  <si>
    <t>„APĂRARE, ORDINE PUBLICĂ ŞI SECURITATE NAŢIONALĂ”</t>
  </si>
  <si>
    <t>CAPITOLUL I</t>
  </si>
  <si>
    <t xml:space="preserve">Soldele/salariile de funcţie pentru personalul militar, poliţiştii şi funcţionarii publici </t>
  </si>
  <si>
    <t>cu statut special din instituţiile publice din sistemul de apărare, ordine publică şi securitate naţională</t>
  </si>
  <si>
    <t>Şef serviciu medical</t>
  </si>
  <si>
    <r>
      <t xml:space="preserve">Pentru activitatea de imersiune, se acordă o indemnizaţie de </t>
    </r>
    <r>
      <rPr>
        <b/>
        <sz val="11"/>
        <rFont val="Times New Roman"/>
        <family val="1"/>
      </rPr>
      <t>100 lei</t>
    </r>
    <r>
      <rPr>
        <sz val="11"/>
        <rFont val="Times New Roman"/>
        <family val="1"/>
      </rPr>
      <t>/ora de scufundare.</t>
    </r>
  </si>
  <si>
    <t>Nivel de studii</t>
  </si>
  <si>
    <t>*) Funcţii publice de stat, stabilite şi avizate potrivit legii în cadrul aparatului Administraţiei Prezidenţiale, al Parlamentului, al Guvernului, al ministerelor, al Înaltei Curţi de Casaţie şi Justiţie, al Consiliului Concurenţei, al Curţii de Conturi, al Consiliului Naţional pentru Studierea Arhivelor Securităţii, al Consiliului Naţional al Audiovizualului, al Consiliului Legislativ, al celorlalte organe de specialitate ale administraţiei publice centrale, al Casei Naţionale de Pensii Publice, al Inspecţiei Muncii, al Casei Naţionale de Asigurări de Sănătate, al Agenţiei Naţionale pentru Ocuparea Forţei de Muncă,  al Inspecției Muncii, al Agenției Naționale pentru Plăți și Inspecție Socială, al Autorităţii Naţionale Sanitară-Veterinară şi pentru Siguranţa Alimentelor, precum şi pentru funcţiile publice corespunzătoare categoriei înalţilor funcţionari publici din cadrul Instituţiei Prefectului.</t>
  </si>
  <si>
    <t>Nivel studiilor</t>
  </si>
  <si>
    <r>
      <t xml:space="preserve">Capitolul I. Salarii de bază din instituţii de spectacole sau concerte naţionale sau de importanță naţională, din instituţii de spectacole la care spectacolele se desfăşoară preponderent în limba unei minorităţi, din cadrul  filarmonicilor,  operelor, teatrelor lirice sau muzicale, Corului Naţional de Cameră </t>
    </r>
    <r>
      <rPr>
        <sz val="10"/>
        <rFont val="Arial"/>
        <family val="2"/>
      </rPr>
      <t>"</t>
    </r>
    <r>
      <rPr>
        <sz val="10"/>
        <rFont val="Times New Roman"/>
        <family val="1"/>
      </rPr>
      <t>Madrigal" - Marin Constantin,  Centrului Național de Artă Tinerimea Română din centrele de cultură/artă națională, precum şi din instituţiile de spectacole şi/sau concerte din subordinea Consiliului General al Municipiului Bucureşti, precum și din alte instituții de spectacole sau concerte</t>
    </r>
  </si>
  <si>
    <t xml:space="preserve">a) Salarii de bază pentru funcţiile publice de conducere specifice </t>
  </si>
  <si>
    <t>b) Salarii de bază pentru funcţii publice de execuţie specifice</t>
  </si>
  <si>
    <t>a) Salarii de bază pentru funcţii de conducere specifice</t>
  </si>
  <si>
    <t>b) Salarii de bază pentru funcţii de execuţie specifice:</t>
  </si>
  <si>
    <t>Funcția cu care se asimilează</t>
  </si>
  <si>
    <t>Vicepreşedinţii comisiilor permanente ale Senatului şi Camerei Deputaţilor</t>
  </si>
  <si>
    <t>Senatori, deputați</t>
  </si>
  <si>
    <t xml:space="preserve">Farmacist rezident anul III </t>
  </si>
  <si>
    <t xml:space="preserve">                  -   I</t>
  </si>
  <si>
    <t xml:space="preserve">                 - treapta II</t>
  </si>
  <si>
    <t xml:space="preserve">                 - treapta III</t>
  </si>
  <si>
    <t xml:space="preserve">Supraveghetor sală, controlor bilete, garderobier, plasator sală, </t>
  </si>
  <si>
    <t>Manipulant decor – treapta I</t>
  </si>
  <si>
    <t>peste 40 ani</t>
  </si>
  <si>
    <t>35-40 ani</t>
  </si>
  <si>
    <t>30-35 ani</t>
  </si>
  <si>
    <t>25-30 ani</t>
  </si>
  <si>
    <t>22-25 ani</t>
  </si>
  <si>
    <t>18-22 ani</t>
  </si>
  <si>
    <t>14-18 ani</t>
  </si>
  <si>
    <t>10-14 ani</t>
  </si>
  <si>
    <t>5 -10 ani</t>
  </si>
  <si>
    <t>1 - 5 ani</t>
  </si>
  <si>
    <t>6 -10 ani</t>
  </si>
  <si>
    <t>pana la 1 an</t>
  </si>
  <si>
    <t>Salariile de bază - lei
Gradaţia 0</t>
  </si>
  <si>
    <t>gr.5</t>
  </si>
  <si>
    <t>gr.0</t>
  </si>
  <si>
    <t>1- 5 ani</t>
  </si>
  <si>
    <t>până la 1 ani</t>
  </si>
  <si>
    <t>Salarii actuale
MEN</t>
  </si>
  <si>
    <t>Profesor studii superioare de lungă durată grad didactic I</t>
  </si>
  <si>
    <t>Profesor studii superioare de lungă durată grad didactic II</t>
  </si>
  <si>
    <t>Profesor studii superioare de lungă durată grad didactic definitiv</t>
  </si>
  <si>
    <t>Profesor studii superioare de lungă durată debutant</t>
  </si>
  <si>
    <t>Profesor studii superioare de scurtă durată grad didactic I</t>
  </si>
  <si>
    <t>Profesor studii superioare de scurtă durată debutant</t>
  </si>
  <si>
    <t>Părinte social, îngrijitor la domiciliu, asistent personal, asistent personal profesionist</t>
  </si>
  <si>
    <t>Asistent maternal profesionist</t>
  </si>
  <si>
    <t>Dirijor, regizor artistic, scenograf, coregraf, solist (vocal, balet, concertist, instrumentist),  prim balerin, concertmaestru, actor (teatru, mânuitor păpuși-marionete) -  gradul IA</t>
  </si>
  <si>
    <t>Dirijor cor, șef partidă, maestru (artist circ, corepetitor, cor, balet-dans), - gradul IA</t>
  </si>
  <si>
    <t>Artist instrumentist, artist liric, balerin, dansator, artist circ, corepetitor, acompaniator,  regizor scenă (culise), maestru de studii (balet, canto, muzical), corist (opera, opereta)  - gradul IA</t>
  </si>
  <si>
    <t>Impresar artistic, pictor, consultant-artistic,  producător-delegat, sufleor (operă, operetă, teatru)  - gradul IA</t>
  </si>
  <si>
    <r>
      <t xml:space="preserve">Machior, peruchier, operator (lumini, imagine, sunet),  asistent regie/scenografie, secretar platou </t>
    </r>
    <r>
      <rPr>
        <sz val="10"/>
        <rFont val="Times New Roman"/>
        <family val="1"/>
      </rPr>
      <t>- gradul IA</t>
    </r>
  </si>
  <si>
    <r>
      <t>Maestru</t>
    </r>
    <r>
      <rPr>
        <sz val="10"/>
        <rFont val="Times New Roman"/>
        <family val="1"/>
      </rPr>
      <t xml:space="preserve"> (lumini, imagine, sunet), </t>
    </r>
    <r>
      <rPr>
        <sz val="10"/>
        <rFont val="Times New Roman"/>
        <family val="1"/>
        <charset val="238"/>
      </rPr>
      <t xml:space="preserve">maestru </t>
    </r>
    <r>
      <rPr>
        <sz val="10"/>
        <rFont val="Times New Roman"/>
        <family val="1"/>
      </rPr>
      <t xml:space="preserve">(acordor pian-clavecin, lutier), </t>
    </r>
    <r>
      <rPr>
        <sz val="10"/>
        <rFont val="Times New Roman"/>
        <family val="1"/>
        <charset val="238"/>
      </rPr>
      <t xml:space="preserve">specialist </t>
    </r>
    <r>
      <rPr>
        <sz val="10"/>
        <rFont val="Times New Roman"/>
        <family val="1"/>
      </rPr>
      <t xml:space="preserve">(orgă, instrumente de suflat), </t>
    </r>
    <r>
      <rPr>
        <sz val="10"/>
        <rFont val="Times New Roman"/>
        <family val="1"/>
        <charset val="238"/>
      </rPr>
      <t>sef orchestra</t>
    </r>
    <r>
      <rPr>
        <sz val="10"/>
        <rFont val="Times New Roman"/>
        <family val="1"/>
      </rPr>
      <t xml:space="preserve"> - treapta I</t>
    </r>
  </si>
  <si>
    <r>
      <t xml:space="preserve">Secretar (literar, muzical, artistic, platou, PR, marketing),  sculptor păpuși, artist plastic, grafician,  sef orchestra </t>
    </r>
    <r>
      <rPr>
        <sz val="10"/>
        <rFont val="Times New Roman"/>
        <family val="1"/>
      </rPr>
      <t>- gradul IA</t>
    </r>
  </si>
  <si>
    <r>
      <t>Dirijor, dirijor cor, Actor, artist circ, instrumentist, corist operă, actor mânuitor-păpuși, corist, sufleor, balerin, dansator, corepetitor, sculptor păpuși, artist plastic, grafician, referent literar/muzical/artistic, regizor tehnic</t>
    </r>
    <r>
      <rPr>
        <sz val="10"/>
        <rFont val="Times New Roman"/>
        <family val="1"/>
      </rPr>
      <t xml:space="preserve">), </t>
    </r>
    <r>
      <rPr>
        <sz val="10"/>
        <rFont val="Times New Roman"/>
        <family val="1"/>
        <charset val="238"/>
      </rPr>
      <t xml:space="preserve">solist </t>
    </r>
    <r>
      <rPr>
        <sz val="10"/>
        <rFont val="Times New Roman"/>
        <family val="1"/>
      </rPr>
      <t xml:space="preserve">(vocal, balet, instrumentist, concertist, instrumentist), </t>
    </r>
    <r>
      <rPr>
        <sz val="10"/>
        <rFont val="Times New Roman"/>
        <family val="1"/>
        <charset val="238"/>
      </rPr>
      <t>maestru (</t>
    </r>
    <r>
      <rPr>
        <sz val="10"/>
        <rFont val="Times New Roman"/>
        <family val="1"/>
      </rPr>
      <t xml:space="preserve">balet-dans, corepetitor, artist circ), </t>
    </r>
    <r>
      <rPr>
        <sz val="10"/>
        <rFont val="Times New Roman"/>
        <family val="1"/>
        <charset val="238"/>
      </rPr>
      <t>concertmaestru, coregraf</t>
    </r>
    <r>
      <rPr>
        <sz val="10"/>
        <rFont val="Times New Roman"/>
        <family val="1"/>
      </rPr>
      <t xml:space="preserve"> - treapta I</t>
    </r>
  </si>
  <si>
    <t>Cancelarist relaţii III</t>
  </si>
  <si>
    <t>Pentru personalul de specialitate implicat în finalizarea procesului legislativ din cadrul ministerelor de linie cu atribuții de inițiator și avizator de acte normative, Secretariatului General al Guvernului, aparatului de lucru al Parlamentului și Președinției,  salariul de bază este mai mare cu 10%.</t>
  </si>
  <si>
    <t>Salariile de bază prevăzute la gradul I si gradul II cuprind sporul de vechime în muncă la nivel maxim.</t>
  </si>
  <si>
    <t xml:space="preserve">Nota </t>
  </si>
  <si>
    <t>Bucătar, lenjereasă</t>
  </si>
  <si>
    <t>Îngrijitor</t>
  </si>
  <si>
    <t>Informatician, analist programator  gradul  I A</t>
  </si>
  <si>
    <t xml:space="preserve">Informatician, analist programator gradul  I </t>
  </si>
  <si>
    <t>Pedagog scolar, laborant; grad IA</t>
  </si>
  <si>
    <t xml:space="preserve">                                     grad  I</t>
  </si>
  <si>
    <t xml:space="preserve">                                    grad   II</t>
  </si>
  <si>
    <t>Pedagog şcolar, laborant grad I</t>
  </si>
  <si>
    <t xml:space="preserve">                                    grad  II</t>
  </si>
  <si>
    <t xml:space="preserve">                                     grad III</t>
  </si>
  <si>
    <t>Informatician, analist programator treapta I A</t>
  </si>
  <si>
    <t xml:space="preserve">                    treapta  I </t>
  </si>
  <si>
    <t xml:space="preserve">                     treapta II </t>
  </si>
  <si>
    <t>Pedagog scolar treapta IA</t>
  </si>
  <si>
    <t xml:space="preserve">                       treapta  I</t>
  </si>
  <si>
    <t xml:space="preserve">                       treapta  II</t>
  </si>
  <si>
    <t>Instructor-animator, instructor educaţie extraşcolară treapta I A</t>
  </si>
  <si>
    <t xml:space="preserve">                  treapta  I </t>
  </si>
  <si>
    <t xml:space="preserve">                  treapta  II</t>
  </si>
  <si>
    <t>Corepetitor treapta I</t>
  </si>
  <si>
    <t xml:space="preserve">                treapta  II</t>
  </si>
  <si>
    <t>Laborant treapta  I</t>
  </si>
  <si>
    <t xml:space="preserve">              treapta II</t>
  </si>
  <si>
    <t>Instructor, model treapta I</t>
  </si>
  <si>
    <t xml:space="preserve">                          treapta  II</t>
  </si>
  <si>
    <t>Mediator şcolar treapta I</t>
  </si>
  <si>
    <t xml:space="preserve">                       treapta II</t>
  </si>
  <si>
    <t>Supraveghetor noapte treapta I</t>
  </si>
  <si>
    <t xml:space="preserve">                               treapta  II</t>
  </si>
  <si>
    <t>Institutor, maistru instructor 
studii superioare lungă durată debutant</t>
  </si>
  <si>
    <t>Institutor, maistru instructor 
studii superioare scurtă durată debutant</t>
  </si>
  <si>
    <r>
      <t>Operator (</t>
    </r>
    <r>
      <rPr>
        <sz val="10"/>
        <rFont val="Times New Roman"/>
        <family val="1"/>
      </rPr>
      <t>lumini, imagine, sunet),</t>
    </r>
    <r>
      <rPr>
        <sz val="10"/>
        <rFont val="Times New Roman"/>
        <family val="1"/>
        <charset val="238"/>
      </rPr>
      <t xml:space="preserve"> editor</t>
    </r>
    <r>
      <rPr>
        <sz val="10"/>
        <rFont val="Times New Roman"/>
        <family val="1"/>
      </rPr>
      <t xml:space="preserve"> (imagine, sunet), </t>
    </r>
    <r>
      <rPr>
        <sz val="10"/>
        <rFont val="Times New Roman"/>
        <family val="1"/>
        <charset val="238"/>
      </rPr>
      <t>regizor scenă, iluminist scenă, machior, peruchier, butafor, recuziter</t>
    </r>
    <r>
      <rPr>
        <sz val="10"/>
        <rFont val="Times New Roman"/>
        <family val="1"/>
      </rPr>
      <t>- treapta I</t>
    </r>
  </si>
  <si>
    <t>Muncitor din activitatea specifică instituțiilor de spectacole sau concerte - treapta I</t>
  </si>
  <si>
    <t>Salariile de bază prevăzute la gradul I cuprind sporul de vechime în muncă la nivel maxim.</t>
  </si>
  <si>
    <t>Salariile de bază cuprind sporul de vechime în muncă la nivel maxim.</t>
  </si>
  <si>
    <t xml:space="preserve"> Coeficienții corespunzători indemnizaţiilor persoanelor din cadrul organelor autorităţii publice, alese în funcţie </t>
  </si>
  <si>
    <t>Coeficient</t>
  </si>
  <si>
    <t>Agenţia Naţională de Integritate</t>
  </si>
  <si>
    <t>Oficiul Naţional de Prevenire şi Combatere a Spălării Banilor</t>
  </si>
  <si>
    <t>Oficiulu Registrului Naţional al Informaţiilor Secrete de Stat</t>
  </si>
  <si>
    <t xml:space="preserve">Coeficienții corespunzători indemnizaţiilor pentru persoanele alese în funcţie potrivit prevederilor </t>
  </si>
  <si>
    <t xml:space="preserve">     Coeficineții corespunzători indemnizaţiilor pentru  personalul din instituţii publice </t>
  </si>
  <si>
    <t>coeficient</t>
  </si>
  <si>
    <t>Anexa nr. IX  - FUNCȚII DE DEMNITATE PUBLICĂ</t>
  </si>
  <si>
    <t>A - FUNCŢII DE DEMNITATE PUBLICĂ ALESE</t>
  </si>
  <si>
    <t xml:space="preserve"> B - FUNCŢII DE DEMNITATE PUBLICĂ NUMITE</t>
  </si>
  <si>
    <t xml:space="preserve"> C -  FUNCŢII DE DEMNITATE PUBLICĂ ALESE DIN CADRUL</t>
  </si>
  <si>
    <t xml:space="preserve"> D - FUNCŢII ASIMILATE CU FUNCŢII DE DEMNITATE PUBLICĂ </t>
  </si>
  <si>
    <t xml:space="preserve">    2.Salariile de bază prevăzute la gradul I si gradul II cuprind sporul de vechime în muncă la nivel maxim.</t>
  </si>
  <si>
    <t>Notă: 1. pentru funcțiile didactice auxiliare de conducere, de îndrumare și control, ocupate cu personal didactic auxiliar care a absolvit studii superioare de scurtă durată salariile de bază se vor stabili prin diminuarea cu un procent de 20% a salariilor de bază prevăzute la funcțiile de conducere cu studii superioare  din tabelul de mai sus</t>
  </si>
  <si>
    <t xml:space="preserve">  3.Salariile de bază prevăzute la gradul I si gradul II cuprind sporul de vechime în muncă la nivel maxim.</t>
  </si>
  <si>
    <t>5. Salariile de bază prevăzute la gradul I si gradul II cuprind sporul de vechime în muncă la nivel maxim.</t>
  </si>
  <si>
    <t>Laboratorul central pentru controlul calităţii seminţelor şi materialului săditor;</t>
  </si>
  <si>
    <t>Administrator financiar grad I</t>
  </si>
  <si>
    <t xml:space="preserve">              grad II</t>
  </si>
  <si>
    <t xml:space="preserve">               grad  III </t>
  </si>
  <si>
    <t xml:space="preserve">Secretar institutie/ unitate de invatamant grad I </t>
  </si>
  <si>
    <t xml:space="preserve">                                                 grad  II</t>
  </si>
  <si>
    <t xml:space="preserve">                                               grad  III</t>
  </si>
  <si>
    <t xml:space="preserve">                                               debutant</t>
  </si>
  <si>
    <t xml:space="preserve">Administrator patrimoniu grad I </t>
  </si>
  <si>
    <t xml:space="preserve">                                      grad II </t>
  </si>
  <si>
    <t xml:space="preserve">                                      grad III </t>
  </si>
  <si>
    <t xml:space="preserve">Administrator financiar grad I </t>
  </si>
  <si>
    <t xml:space="preserve">                                   grad II </t>
  </si>
  <si>
    <t xml:space="preserve">                                   grad  III </t>
  </si>
  <si>
    <t xml:space="preserve">                                   debutant </t>
  </si>
  <si>
    <t xml:space="preserve">Secretar institutie unitate de invatamant grad I </t>
  </si>
  <si>
    <t xml:space="preserve">       grad II</t>
  </si>
  <si>
    <t xml:space="preserve">       grad III</t>
  </si>
  <si>
    <t xml:space="preserve">Administrator financiar treapta  I </t>
  </si>
  <si>
    <t xml:space="preserve">                                   treapta  II </t>
  </si>
  <si>
    <t xml:space="preserve">                                   treapta  III </t>
  </si>
  <si>
    <t>Secretar institutie/ unitate de invatamant treapta I A</t>
  </si>
  <si>
    <t xml:space="preserve">            treapta  I</t>
  </si>
  <si>
    <t xml:space="preserve">           treapta  II</t>
  </si>
  <si>
    <t xml:space="preserve">              debutant</t>
  </si>
  <si>
    <t xml:space="preserve">Şef atelier-şcoală, tehnician, administrator patrimoniu  treapta I </t>
  </si>
  <si>
    <t xml:space="preserve">                  treapta II </t>
  </si>
  <si>
    <t xml:space="preserve">                  treapta III </t>
  </si>
  <si>
    <t xml:space="preserve">                  debutant </t>
  </si>
  <si>
    <t>Autoritatea Națională Fitosanitară;</t>
  </si>
  <si>
    <r>
      <t xml:space="preserve"> Instituţii de spectacole sau concerte </t>
    </r>
    <r>
      <rPr>
        <b/>
        <sz val="10"/>
        <rFont val="Times New Roman"/>
        <family val="1"/>
      </rPr>
      <t>naţionale sau de importanță naţională</t>
    </r>
    <r>
      <rPr>
        <sz val="10"/>
        <rFont val="Times New Roman"/>
        <family val="1"/>
      </rPr>
      <t>, instituţii de spectacole la care spectacolele se desfăşoară preponderent în limba unei minorităţi, filarmonici, opere, teatre lirice sau muzicale, Corul Naţional de Cameră Madrigal - Marin Constantin,   centre naționale de cultură/artă naționle,  Centrul Național de Artă Tinerimea Română precum şi instituţii de spectacole sau concerte din subordinea Consiliului General al Municipiului Bucureşti.</t>
    </r>
  </si>
  <si>
    <t>Capitolul II lit. G - AVIAŢIA CIVILA</t>
  </si>
  <si>
    <t>AEROCLUBUL ROMÂNIEI ŞI SCOALA SUPERIOARĂ DE AVIAŢIE CIVILĂ</t>
  </si>
  <si>
    <t>Comandant aeroclub teritorial; Şef serviciu aerodrom</t>
  </si>
  <si>
    <t>Şef zbor aeroclub teritorial; Şef pregătire la sol</t>
  </si>
  <si>
    <t>Şef secție întreținere și reparații de bază; Şef serviciu întreţinere aeronave</t>
  </si>
  <si>
    <t>Şef birou  proiecte  şi componente aeronautice; Şef birou tehnic tehnologic;</t>
  </si>
  <si>
    <t>Director zbor; Director programe</t>
  </si>
  <si>
    <t>Director tehnic; Director instruire tehnică</t>
  </si>
  <si>
    <t xml:space="preserve">Şef serviciu certificare personal şi tehnică aeronautică, Şef serviciu aeronave ultrauşoare, Şef serviciu continuitatea navigabilităţii; </t>
  </si>
  <si>
    <t>Şef serviciu informare zboruri-navigaţie; Şef serviciu dispecerat zbor</t>
  </si>
  <si>
    <t xml:space="preserve">Şef  birou managementul  calităţii </t>
  </si>
  <si>
    <t>Şef birou securitate aeronautică;Şef birou siguranţă aeronautică</t>
  </si>
  <si>
    <t xml:space="preserve">        3. Personal instruire sol</t>
  </si>
  <si>
    <t>Expert instruire sol</t>
  </si>
  <si>
    <t>clasa I</t>
  </si>
  <si>
    <t>clasa II-a</t>
  </si>
  <si>
    <t>clasa III-a</t>
  </si>
  <si>
    <t>Dispecer operaţiuni sol</t>
  </si>
  <si>
    <t>Oră zbor simulator</t>
  </si>
  <si>
    <t>40 lei/oră</t>
  </si>
  <si>
    <t>Instruire sol teoretică şi practică</t>
  </si>
  <si>
    <t>20 lei/ora instruire</t>
  </si>
  <si>
    <t>Examinare în zbor</t>
  </si>
  <si>
    <t>170 lei/ora</t>
  </si>
  <si>
    <t xml:space="preserve">    - o oră zbor special                    = 4 ore zbor normal</t>
  </si>
  <si>
    <t>Secretar general adjunct/comisar general</t>
  </si>
  <si>
    <t xml:space="preserve">  În compartimentul Inspecţie şi Pază Ecologică al Administraţiei Rezervaţiei Biosferei Delta Dunării va fi utilizată funcţia de inspector ecolog în locul funcţiei de consilier , pentru cei cu studii superioare, respectiv  funcţia de agent ecolog în locul funcţiei de referent , pentru cei cu studii medii, fiind salarizaţi în mod corespunzător la nivelul funcţiei înlocuite.</t>
  </si>
  <si>
    <t>**) Funcţii publice teritoriale stabilite şi avizate potrivit legii din cadrul instituţiei prefectului, serviciilor publice deconcentrate ale ministerelor şi ale celorlalte organe ale administraţiei publice centrale din unităţile administrativ-teritoriale</t>
  </si>
  <si>
    <t xml:space="preserve">   I.2.  Indemnizaţii de cel mult 10% în cursul unei luni, din salariul de bază al funcţiei de execuţie îndeplinită, pentru activităţi </t>
  </si>
  <si>
    <t xml:space="preserve"> Capitolul V. Salarii de bază din case de cultură, case de cultură studențești și alte instituții publice din domeniul culturii </t>
  </si>
  <si>
    <t xml:space="preserve">  2.Salariile de bază prevăzute la pozițiile 1-6 cuprind sporul de vechime în muncă la nivel maxim.</t>
  </si>
  <si>
    <t xml:space="preserve">  2.Salariile de bază prevăzute la pozițiile 1-3 cuprind sporul de vechime în muncă la nivel maxim.</t>
  </si>
  <si>
    <t xml:space="preserve">  3. Pentru celelalte funcții din prezenta anexă sunt prevăzute salariile de bază la gradația 0.</t>
  </si>
  <si>
    <t>Pentru celelalte funcții din prezenta anexă sunt prevăzute salariile de bază la gradația 0.</t>
  </si>
  <si>
    <t>Salariile de bază prevăzute la pozițiile 1-4 cuprind sporul de vechime în muncă la nivel maxim.</t>
  </si>
  <si>
    <t>2.1. MINISTERUL ECONOMIEI</t>
  </si>
  <si>
    <t xml:space="preserve">În funcţiile de profesor gradul I şi gradul II pot fi numite numai cadre didactice care au titlul de profesor universitar şi, respectiv, </t>
  </si>
  <si>
    <t>Biolog, biochimist, chimist, fizician, fizician medical; specialist</t>
  </si>
  <si>
    <t>Biolog,biochimist,chimist,fizician, expert în fizică medicală;principal</t>
  </si>
  <si>
    <t>Şef birou*)</t>
  </si>
  <si>
    <t>Contabil-şef *) - nivel maxim</t>
  </si>
  <si>
    <t>Director general adjunct administrativ al universitatii *)</t>
  </si>
  <si>
    <t>Manager (director general/director)</t>
  </si>
  <si>
    <t xml:space="preserve"> II. Alte instituții de spectacole sau concerte</t>
  </si>
  <si>
    <t>II. Alte biblioteci</t>
  </si>
  <si>
    <t>Alte biblioteci</t>
  </si>
  <si>
    <t>Alte instituţii de spectacole sau concerte</t>
  </si>
  <si>
    <t xml:space="preserve">II. Alte muzee </t>
  </si>
  <si>
    <t>Alte muzee</t>
  </si>
  <si>
    <t>Redactor-şef adjunct (manager)</t>
  </si>
  <si>
    <t>Curier relaţii II</t>
  </si>
  <si>
    <r>
      <t xml:space="preserve">Secretar general cu rang diplomatic  </t>
    </r>
    <r>
      <rPr>
        <sz val="10"/>
        <rFont val="Times New Roman"/>
        <family val="1"/>
      </rPr>
      <t xml:space="preserve">                                                                    </t>
    </r>
  </si>
  <si>
    <t xml:space="preserve">Secretar general adjunct cu rang diplomatic                                                   </t>
  </si>
  <si>
    <t xml:space="preserve">Director cu rang diplomatic </t>
  </si>
  <si>
    <t xml:space="preserve">Director adjunct cu rang diplomatic  </t>
  </si>
  <si>
    <t xml:space="preserve">Şef serviciu cu rang diplomatic    </t>
  </si>
  <si>
    <t xml:space="preserve">Şef birou cu rang diplomatic  </t>
  </si>
  <si>
    <t>Salariile de baza – lei                                          Gradaţia 0</t>
  </si>
  <si>
    <t>Spitale peste 400 de paturi</t>
  </si>
  <si>
    <t>Spitale sub 400 de paturi</t>
  </si>
  <si>
    <t>Servicii de ambulanţă</t>
  </si>
  <si>
    <t>Institutul Naţional de Hematologie Tranfuzională "Prof.Dr.C.T.Nicolau"</t>
  </si>
  <si>
    <t>Centrul de Transfuzie Sanguină al Municipiului Bucureşti</t>
  </si>
  <si>
    <t>Centre de transfuzie sanguină regionale</t>
  </si>
  <si>
    <t>Centre de transfuzie sanguină judeţene</t>
  </si>
  <si>
    <t>Anatomia patologică şi medicina legală</t>
  </si>
  <si>
    <t>Servicii de ambulanţă, compartimente de primire urgenţe :UPU-SMURD, UPU, CPU,  secții/ compartimente cu paturi de ATI/TI, unitate de transmport neonatală</t>
  </si>
  <si>
    <t>Unităţi sanitare, cu excepţia celor cuprinse în unități clinice,  şi unităţi de asistenţă medico-socială</t>
  </si>
  <si>
    <t>Anatomia patologică și medicina legală</t>
  </si>
  <si>
    <t>Servicii de ambulanţă, compartimente de primire urgenţe :UPU-SMURD, UPU, CPU,  secții/ compartimente cu paturi de ATI/TI, unitate de transport neonatală</t>
  </si>
  <si>
    <t>Servicii de ambulanţă, compartimente de primire urgenţe :UPU-SMURD, UPU, CPU</t>
  </si>
  <si>
    <t xml:space="preserve">Judecător cu grad de judecătorie, judecător militar la tribunalul militar </t>
  </si>
  <si>
    <t>Judecător stagiar</t>
  </si>
  <si>
    <t>Procuror stagiar</t>
  </si>
  <si>
    <t>Prin "vechime în funcţie", în sensul prezentei anexe, se înţelege vechimea în funcţia  procuror</t>
  </si>
  <si>
    <t>A. Indemnizaţia lunară de încadrare pentru judecători şi magistraţi asistenţi</t>
  </si>
  <si>
    <t>B. Indemnizaţia lunară de încadrare pentru procurori</t>
  </si>
  <si>
    <t>Secretar al unităţii administrativ-teritoriale</t>
  </si>
  <si>
    <r>
      <t xml:space="preserve">Director general  </t>
    </r>
    <r>
      <rPr>
        <vertAlign val="superscript"/>
        <sz val="10"/>
        <rFont val="Times New Roman"/>
        <family val="1"/>
      </rPr>
      <t>1)</t>
    </r>
    <r>
      <rPr>
        <sz val="10"/>
        <rFont val="Times New Roman"/>
        <family val="1"/>
      </rPr>
      <t>,controlor financiar şef</t>
    </r>
  </si>
  <si>
    <r>
      <t xml:space="preserve">Arhitect-şef </t>
    </r>
    <r>
      <rPr>
        <vertAlign val="superscript"/>
        <sz val="10"/>
        <rFont val="Times New Roman"/>
        <family val="1"/>
      </rPr>
      <t>2)</t>
    </r>
  </si>
  <si>
    <t>Director general adjunct,  controlor financiar şef adjunct</t>
  </si>
  <si>
    <t>Director, șef compartiment, director executiv, trezorier şef, şef administraţie financiară</t>
  </si>
  <si>
    <t>Director adjunct,  contabil șef, inginer șef, şef sector, director executiv adjunct,  trezorier şef adjunct, şef administraţie financiară adjunct, şef birou</t>
  </si>
  <si>
    <t xml:space="preserve">Şef serviciu, şef administraţie financiară - nivel oraş, arhitect şef la nivel oraş, </t>
  </si>
  <si>
    <t>Şef birou,  șef oficiu, şef administraţie financiară - nivel comună</t>
  </si>
  <si>
    <t>1) funcția publică locală se utilizează, în condiţiile legii, în cadrul autorităţilor</t>
  </si>
  <si>
    <t xml:space="preserve"> şi instituţiilor publice din administraţia publică locală cu un număr de minimum 150 de posturi.</t>
  </si>
  <si>
    <t>2) funcția publică locală se utilizează la nivelul municipiilor.</t>
  </si>
  <si>
    <t>***) Funcţii publice locale, stabilite şi avizate potrivit legii în cadrul aparatului de specialitate al primarilor municipiilor, oraşelor şi comunelor şi al instituţiilor înfiinţate în subordinea, coordonarea sau sub autoritatea consiliilor locale.</t>
  </si>
  <si>
    <r>
      <t xml:space="preserve">Registrator de registrul comertului, Consilier Juridic specialist Debutant </t>
    </r>
    <r>
      <rPr>
        <b/>
        <sz val="12"/>
        <color theme="1"/>
        <rFont val="Arial Narrow"/>
        <family val="2"/>
        <charset val="238"/>
      </rPr>
      <t xml:space="preserve">
</t>
    </r>
    <r>
      <rPr>
        <sz val="12"/>
        <rFont val="Times New Roman"/>
        <family val="1"/>
      </rPr>
      <t>(intre 0 - 1 ani vechime în specialitate)</t>
    </r>
  </si>
  <si>
    <t>Capitolul II lit. A - Salarizarea personalului contractual din administrația publică centrală de specialitate *), servicii deconcentrate ale ministerelor și ale altor organe centrale de specialitate, prefecturi, consilii județene, municipii, administrația publică locală - consilii, primării și servicii publice din subordinea acestora</t>
  </si>
  <si>
    <t xml:space="preserve">Auditor                                    gradul I A </t>
  </si>
  <si>
    <t xml:space="preserve">Consilier, expert, inspector de specialitate, revizor contabil, arhitect; referent de specialitate, inspector casier    gradul I A </t>
  </si>
  <si>
    <t>Tehnician-economist, secretar superior, interpret relaţii, interpret profesional, conductor arhitect ,  inspector, referent, subinginer, arhivist;          gradul IA</t>
  </si>
  <si>
    <t xml:space="preserve">Referent, inspector, referent casier
                                                           IA </t>
  </si>
  <si>
    <t xml:space="preserve">Agent agricol                   I                           </t>
  </si>
  <si>
    <t xml:space="preserve">II                        </t>
  </si>
  <si>
    <t xml:space="preserve">debutant                     </t>
  </si>
  <si>
    <t>III. Nomenclatorul şi ierarhia funcţiilor publice din administratia publica locală</t>
  </si>
  <si>
    <t xml:space="preserve">  b) Funcţii de execuţie</t>
  </si>
  <si>
    <t>2.4. MINISTERUL DEZVOLTĂRII REGIONALE, ADMINISTRAŢIEI PUBLICE ŞI FONDURILOR EUROPENE</t>
  </si>
  <si>
    <t>Funcţii specifice Arhivelor Naţionale</t>
  </si>
  <si>
    <t xml:space="preserve"> Funcţii specifice Agenției Naționale de Cadastru și Publicitate Imobiliară</t>
  </si>
  <si>
    <t xml:space="preserve">2.5. MINISTERUL SĂNĂTĂŢII </t>
  </si>
  <si>
    <t>2.6. Consilieri pentru afaceri europene din autorități și instituții publice</t>
  </si>
  <si>
    <t>2.7. Funcţii specifice din  aparatul propriu și din unităţile teritoriale ale Ministerului Finanţelor Publice</t>
  </si>
  <si>
    <t>1.  Salarii de bază ale personalului de specialitate din cadrul Curţii de Conturi</t>
  </si>
  <si>
    <t>2.  Salariile de bază ale personalului din cadrul Consiliului Concurenţei</t>
  </si>
  <si>
    <t>3.  Salarizarea membrilor plenului şi personalului Oficiului Naţional de Prevenire şi Combatere a Spălării Banilor</t>
  </si>
  <si>
    <t>Notă</t>
  </si>
  <si>
    <t>4.  Indemnizaţiile pentru preşedintele şi vicepreşedintele Agenţiei Naţionale de Integritate, precum şi salarii de bază pentru funcţii publice specifice din cadrul acestei autorităţi</t>
  </si>
  <si>
    <t>5.  Salarizarea personalului din cadrul Oficiulu Registrului Naţional al Informaţiilor Secrete de Stat</t>
  </si>
  <si>
    <t>II. Salarizarea personalului din autorităţi publice şi agenţii</t>
  </si>
  <si>
    <t>III. Salarii pentru personalul din unităţile administrativ-teritoriale</t>
  </si>
  <si>
    <t>IV. Nomenclatorul şi ierarhia funcţiilor din administratia publica locală</t>
  </si>
  <si>
    <t>Capitolul II lit. B - Alte unități bugetare de subordonare centrală și locală, precum și din compartimentele de contabilitate, financiar, aprovizionare, investiții</t>
  </si>
  <si>
    <t xml:space="preserve">Capitolul II lit. C - Alte funcții comune din sectorul bugetar </t>
  </si>
  <si>
    <t>Capitolul II lit. D - UNITĂȚI SPORTIVE</t>
  </si>
  <si>
    <t>Capitolul II lit.E - UNITĂŢI DE NAVIGAŢIE</t>
  </si>
  <si>
    <t>6. ADMINISTRAŢIA PUBLICĂ SANITARĂ VETERINARĂ ŞI PENTRU SIGURANŢA ALIMENTELOR</t>
  </si>
  <si>
    <t xml:space="preserve"> 6.1 Salarii de bază pentru funcţiile de specialitate </t>
  </si>
  <si>
    <t xml:space="preserve"> 6.2  Sporuri şi alte drepturi</t>
  </si>
  <si>
    <t>3. Reglementările specifice personalului de specialitate din cadrul Curţii de Conturi se regăsesc la lit.L din prezenta anexă.</t>
  </si>
  <si>
    <t>Prefect</t>
  </si>
  <si>
    <t>Subprefect</t>
  </si>
  <si>
    <t>Preşedinte al consiliului judeţean</t>
  </si>
  <si>
    <t xml:space="preserve">Vicepreşedinte al consiliului judeţean </t>
  </si>
  <si>
    <t>Primar  (localitate pana la 3.000 locuitori)</t>
  </si>
  <si>
    <t>Viceprimar   (localitate cu 200.001 pana la 300.000 locuitori - inclusiv sectoarele municipiului Bucuresti)</t>
  </si>
  <si>
    <t>Viceprimar (localitate cu peste 300.000 locuitori)</t>
  </si>
  <si>
    <t>Viceprimar  (localitate pana la 3.000 locuitori)</t>
  </si>
  <si>
    <t>Anexa nr. I  - FAMILIA OCUPAȚIONALĂ DE FUNCȚII BUGETARE ”ÎNVĂȚĂMÂNT”</t>
  </si>
  <si>
    <t>Anexa nr. II - FAMILIA OCUPAȚIONALĂ DE FUNCȚII BUGETARE ”SĂNĂTATE SI ASISTENȚĂ SOCIALĂ”</t>
  </si>
  <si>
    <t>Anexa nr. II - FAMILIA OCUPAȚIONALĂ DE FUNCȚII BUGETARE ”SĂNĂTATE ŞI ASISTENȚĂ SOCIALĂ”</t>
  </si>
  <si>
    <t>Anexa nr. III - FAMILIA OCUPAȚIONALĂ DE FUNCȚII BUGETARE ”CULTURĂ”</t>
  </si>
  <si>
    <t>Anexa nr. IV - FAMILIA OCUPAȚIONALĂ DE FUNCȚII BUGETARE ”DIPLOMAȚIE”</t>
  </si>
  <si>
    <t>Anexa nr. V - FAMILIA OCUPAȚIONALĂ DE FUNCȚII BUGETARE ”JUSTIȚIE” ȘI CURTEA CONSTITUȚIONALĂ</t>
  </si>
  <si>
    <t>Anexa nr.VI</t>
  </si>
  <si>
    <t>Anexa nr. VIII  - FAMILIA OCUPAȚIONALĂ DE FUNCȚII BUGETARE ”ADMINISTRAȚIE”</t>
  </si>
  <si>
    <t>Anexa nr.VII I  - FAMILIA OCUPAȚIONALĂ DE FUNCȚII BUGETARE ”ADMINISTRAȚIE”</t>
  </si>
  <si>
    <t>VII</t>
  </si>
  <si>
    <t>An</t>
  </si>
  <si>
    <t>Salariul de bază - lei                                                                                                                                                                    Gradaţia 0</t>
  </si>
  <si>
    <t xml:space="preserve">An </t>
  </si>
  <si>
    <t>Instituţia Prefectului</t>
  </si>
  <si>
    <t>D</t>
  </si>
  <si>
    <t xml:space="preserve">Salariul de bază - lei                                                                                                                                                                    </t>
  </si>
  <si>
    <t>**) Categoriile de unități de învățământ preuniversitar de stat în care se normează funcțiile de conducere și nivelul salariilor de bază</t>
  </si>
  <si>
    <t xml:space="preserve"> pentru acestea, se stabilesc prin norme metodologice aprobate prin hotărâre de Guvern.</t>
  </si>
  <si>
    <t xml:space="preserve">**) Notă: Nivelul salariilor de bază pentru funcțiile didactice de conducere, respectiv director și director adjunct din învățământul </t>
  </si>
  <si>
    <t xml:space="preserve">preuniversitar de stat se va stabili prin Norme Metodologice  aprobate prin Hotărâre de Guvern </t>
  </si>
  <si>
    <t>Notă: 1. pentru funcțiile didactice de conducere, de îndrumare și control, ocupate cu personal didactic care a absolvit studii superioare</t>
  </si>
  <si>
    <t xml:space="preserve"> cu studii superioare  din tabelul de mai sus</t>
  </si>
  <si>
    <t xml:space="preserve"> 2. Pentru funcţiile de conducere din cadrul Academiei Române salariile de bază sunt cu 15% mai mari. </t>
  </si>
  <si>
    <t xml:space="preserve">2. Pentru funcţiile de execuţie de cercetare științifică fundamentală din cadrul Academiei Române salariile de bază sunt cu 15% mai mari. </t>
  </si>
  <si>
    <t>Director unitate de învăţământ*) **)</t>
  </si>
  <si>
    <t>Director adjunct unitate de învăţământ*) **)</t>
  </si>
  <si>
    <t>Majorare salariu de bază %
%</t>
  </si>
  <si>
    <t>2. Încadrarea între limite se face, anual, pe baza criteriilor aprobate de consiliul de administrație.</t>
  </si>
  <si>
    <t>1. Salariile de bază prevăzute în prezenta anexă la pct. 1, 3 Învățământ superior și 4 reprezintă nivelul minim, iar nivelul maxim se stabilește</t>
  </si>
  <si>
    <t xml:space="preserve"> prin majorarea acestuia cu 70%,  în funcţie de specificul activităţii desfăşurate şi de calitatea acesteia. Sumele pentru aceste majorări </t>
  </si>
  <si>
    <t>se vor plăti exclusiv din venituri proprii.</t>
  </si>
  <si>
    <t xml:space="preserve">Capitolul I - Indemnizatia lunara de încadrare pentru judecători, procurori, magistraţi -asistenţi </t>
  </si>
  <si>
    <r>
      <t>Capitolul I - Indemnizatia lunara de încadrare pentru judecători, procurori, magistraţi -asistenţi</t>
    </r>
    <r>
      <rPr>
        <strike/>
        <sz val="11"/>
        <color rgb="FFFF0000"/>
        <rFont val="Times New Roman"/>
        <family val="1"/>
      </rPr>
      <t xml:space="preserve"> </t>
    </r>
  </si>
  <si>
    <t>Antrenor categoria I ***)</t>
  </si>
  <si>
    <t>***)Salariile de bază pentru antrenorii cu studii superioare se majorează cu 10% faţă de nivelul prevăzut în anexă.</t>
  </si>
  <si>
    <t>2. Gradul II al functiei de secretar general şi secretar general adjunct se utilizează  în cadrul aparatului de lucru al Parlamentului, la nivelul autorităților și instituțiilor publice care sunt ordonatori principali de credite din administrația publică centrală, precum și Agenția Națională de Administrare Fiscală, Casa Națională de Pensii Publice, Casa Națională de Asigurări de Sănătate, Agenţia Naţională pentru Ocuparea Forţei de Muncă, Inspecția Muncii, Agenția Națională pentru Plăți și Inspecție Socială, Institutul Național de Statistică și altele asemenea, cu un grad ridicat de complexitate a activității, stabilite de către ordonatorii principali de credite.</t>
  </si>
  <si>
    <t xml:space="preserve">2.8 Cabinetul demnitarului </t>
  </si>
  <si>
    <t>Expert</t>
  </si>
  <si>
    <t>2,32</t>
  </si>
  <si>
    <t>8,00</t>
  </si>
  <si>
    <t>Coeficienții corespunzători indemnizaţiilor persoanelor din cadrul organelor autorităţii publice, numite în funcții potrivit legii</t>
  </si>
  <si>
    <t>Primar  (localitate cu peste 200.001  locuitori - inclusiv sectoarele municipiului Bucuresti)</t>
  </si>
  <si>
    <t>Indemnizatia lunara - lei</t>
  </si>
  <si>
    <t>Judecator cu grad de ICCJ</t>
  </si>
  <si>
    <t>Judecător cu grad de curte de apel</t>
  </si>
  <si>
    <t>Judecător cu grad de tribunal</t>
  </si>
  <si>
    <t>Baza 2-3 ani</t>
  </si>
  <si>
    <t>anul I</t>
  </si>
  <si>
    <t>anul II</t>
  </si>
  <si>
    <t>Procuror cu grad de PICCJ</t>
  </si>
  <si>
    <t>8-10 ani</t>
  </si>
  <si>
    <t>Procuror cu grad de curte de apel</t>
  </si>
  <si>
    <t>Procuror cu grad de tribunal</t>
  </si>
  <si>
    <t xml:space="preserve">Procuror cu grad de judecătorie, judecător militar la tribunalul militar </t>
  </si>
  <si>
    <t>Prin "vechime în funcţie", în sensul prezentei anexe, se înţelege vechimea în funcţia  de judecător.</t>
  </si>
  <si>
    <t>Promovarea judecătorilor,  a personalului asimilat acestora şi a magistraţilor asistenţi se face doar prin examen sau concurs, în condiţiile Legii nr. 303/2004 privind statutul judecătorilor , republicată, cu modificările şi completările ulterioare.</t>
  </si>
  <si>
    <t>Promovarea  procurorilor, a personalului asimilat acestora şi a magistraţilor asistenţi se face doar prin examen sau concurs, în condiţiile Legii nr. 303/2004 privind statutul procurorilor, republicată, cu modificările şi completările ulterioare.</t>
  </si>
  <si>
    <t xml:space="preserve">   </t>
  </si>
  <si>
    <t xml:space="preserve">   4. Sporurile prevăzute la pct. 1 şi la anexa nr. VIII capitolul II lit. K art. 2 alin. (1) lit. a) nu pot fi acordate cumulat aceleiaşi persoane.</t>
  </si>
  <si>
    <t xml:space="preserve">   5. Sporurile prevăzute la pct. 2 şi anexa nr. VIII capitolul II lit. K art. 2 alin. (1) lit. b) nu pot fi acordate cumulat aceleiaşi persoane.</t>
  </si>
  <si>
    <t xml:space="preserve">   6. Sporurile prevăzute la pct. 3 și la anexa nr. VIII capitolul II lit. K art. 2 alin. (1) lit. c) nu pot fi acordate cumulat aceleiași persoane.</t>
  </si>
  <si>
    <t xml:space="preserve">   7. Sporurile prevăzute la pct. 1, respectiv pct.2, şi anexa nr. VIII capitolul I lit. B art. 1 nu pot fi acordate cumulat aceleiaşi persoane.</t>
  </si>
  <si>
    <t>Funcțiile din cabinetul demnitarului se utilizează și pentru cancelaria prefectului.</t>
  </si>
  <si>
    <t xml:space="preserve">  Salariul de bază individual al administratorului public se stabileşte de către primar, preşedintele consiliului judeţean sau primarul general al municipiului Bucureşti, în condiţiile legii, în funcţie de tipul unităţii administrativ-teritoriale şi de atribuţiile stabilite în fişa postului, între limite, astfel: limita minimă este nivelul salariului de bază al secretarului unităţii administrativ-teritoriale, iar limita maximă este indemnizaţia primarului, a preşedintelui consiliului judeţean sau a primarului general al municipiului Bucureşti, după caz.</t>
  </si>
  <si>
    <t xml:space="preserve"> Salariile de bază stabilite pentru funcţiile prevăzute la gradul IA sau treapta IA, potrivit nivelului studiilor, de la administrația publică locală, </t>
  </si>
  <si>
    <t xml:space="preserve">se utilizează şi pentru salarizarea funcţiilor de la cabinetul primarului comunei, oraşului şi municipiului, precum și cabinetul președintelui </t>
  </si>
  <si>
    <t xml:space="preserve">consiliului județean și cabinetul primarului general al municipiului București. </t>
  </si>
  <si>
    <t xml:space="preserve"> de scurtă durată salariile de bază se vor stabili prin diminuarea cu un procent de 20% a salariilor de bază prevăzute la funcțiile de conducere</t>
  </si>
  <si>
    <t xml:space="preserve">2022
Indemnizatia lunara - lei/Gradaţia </t>
  </si>
  <si>
    <t>Salarii de bază  - lei                                                                                        Gradaţia 0</t>
  </si>
  <si>
    <t>Salariile de bază - lei 
Gradaţia 0</t>
  </si>
  <si>
    <t>Salariul de bază - lei                                                                                                                                                                 Gradaţia 0</t>
  </si>
  <si>
    <t xml:space="preserve">*6) Se ocupă prin concurs sau examen de promovare de către personalul care îndeplineşte condiţiile de încadrare pentru funcţia </t>
  </si>
  <si>
    <t>Indemnizaţia lunară/coeficientul cuprinde sporul de vechime în muncă corespunzător gradaţiei.</t>
  </si>
  <si>
    <r>
      <t xml:space="preserve">institutele şi centrele medicale, care este confirmat în gradele profesionale de la lit. </t>
    </r>
    <r>
      <rPr>
        <sz val="9"/>
        <rFont val="Times New Roman"/>
        <family val="1"/>
        <charset val="238"/>
      </rPr>
      <t>a</t>
    </r>
    <r>
      <rPr>
        <sz val="9"/>
        <rFont val="Times New Roman"/>
        <family val="1"/>
      </rPr>
      <t xml:space="preserve"> 1 nr. crt. 1 - 13, nr. crt. 16 - 17, nr. crt. 19 - 21 şi lit. b 1</t>
    </r>
  </si>
  <si>
    <t>3. Salarizarea funcţiei de şef departament se aplică şi funcţiei de reprezentant permanent  al Camerei Deputaţilor/ Senatului pe lângă Parlamentul European</t>
  </si>
  <si>
    <t>Şef serviciu, comisar şef divizie secţie, şef secţie</t>
  </si>
  <si>
    <t>Şef birou,  șef oficiu, şef administraţie financiară, şef sector</t>
  </si>
  <si>
    <t>Supraveghetor sală, controlor bilete, garderobier, plasator sală</t>
  </si>
  <si>
    <t>Agent procedural, şofer</t>
  </si>
  <si>
    <r>
      <t xml:space="preserve">*) </t>
    </r>
    <r>
      <rPr>
        <sz val="10"/>
        <color rgb="FF000000"/>
        <rFont val="Times New Roman"/>
        <family val="1"/>
      </rPr>
      <t>Prin formaţiune se înţelege: echipaj, post de poliţie, patrulă, arest, schimb, tură, atelier etc.</t>
    </r>
  </si>
  <si>
    <t>Funcţii corespunzătoare gradului de agent-agent şef principal de poliţie/penitenciare (şef formaţiune*))</t>
  </si>
  <si>
    <t>NOTĂ: Pentru personalul militar în activitate, poliţişti şi funcţionari publici cu statut special din sistemul administraţiei penitenciare, care prin aplicarea programului de restructurare sunt numiţi/încadraţi în funcţii inferioare, se acordă solda/salariul de funcţie corespunzător funcţiei din care aceste categorii de personal au provenit, în condiţiile stabilite prin ordinul ordonatorului principal de credite.</t>
  </si>
  <si>
    <t>Anexa nr.VIII  - FAMILIA OCUPAȚIONALĂ DE FUNCȚII BUGETARE ”ADMINISTRAȚIE”</t>
  </si>
  <si>
    <t>1.  Salariile de bază stabilite pentru funcţiile prevăzute pentru administrația publică centrală de specialitate se utilizează şi pentru salarizarea funcţiilor de altă specialitate decât cele specifice din cadrul altor instituţii centrale.</t>
  </si>
  <si>
    <t>2. Salariile de bază prevăzute la gradul I si gradul II cuprind sporul de vechime în muncă la nivel maxim.</t>
  </si>
  <si>
    <t>Nivelul studiilor**)</t>
  </si>
  <si>
    <t>**) Nivelul studiilor şi condiţiile de ocupare a funcţiilor se stabilesc prin ordin al ministrului.</t>
  </si>
  <si>
    <t>Capitolul II lit. A - Salarizarea personalului contractual din administrația publică centrală de specialitate , servicii deconcentrate ale ministerelor și ale altor organe centrale de specialitate</t>
  </si>
  <si>
    <t>Servicii deconcentrate ale ministerelor și ale altor organe centrale de specialitate, prefecturi, consilii județene, municipii*)</t>
  </si>
  <si>
    <t>Servicii deconcentrate ale ministerelor și ale altor organe centrale de specialitate, prefecturi, consilii județene, municipii *)</t>
  </si>
  <si>
    <t>*) Instituţia prefectului, serviciile publice deconcentrate ale ministerelor şi ale celorlalte organe ale administraţiei publice centrale din unităţile administrativ-teritoriale,   instituţiile cu atribuţii în domeniul administrării, gestionării, expertizării şi restaurării monumentelor istorice din subordinea Ministerului Culturii.</t>
  </si>
  <si>
    <t>Capitolul II lit. A - Salarizarea personalului contractual din administrația publică centrală de specialitate, servicii deconcentrate ale ministerelor și ale altor organe centrale de specialitate, prefecturi, consilii județene, municipii, administrația publică locală - consilii, primării şi servicii publice din subordinea acestora</t>
  </si>
  <si>
    <t xml:space="preserve"> Şofer I </t>
  </si>
  <si>
    <t xml:space="preserve"> În unităţile bugetare din subordinea ministerelor şi a celorlalte instituţii ale administraţiei publice, încadrarea şoferilor se face ţinându-se seama de importanţa activităţii şi de autovehiculul pe care îl deservesc.</t>
  </si>
</sst>
</file>

<file path=xl/styles.xml><?xml version="1.0" encoding="utf-8"?>
<styleSheet xmlns="http://schemas.openxmlformats.org/spreadsheetml/2006/main">
  <numFmts count="4">
    <numFmt numFmtId="164" formatCode="_(* #,##0.00_);_(* \(#,##0.00\);_(* &quot;-&quot;??_);_(@_)"/>
    <numFmt numFmtId="165" formatCode="0.000"/>
    <numFmt numFmtId="166" formatCode="0.00000"/>
    <numFmt numFmtId="167" formatCode="0.0"/>
  </numFmts>
  <fonts count="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1"/>
      <color theme="1"/>
      <name val="Calibri"/>
      <family val="2"/>
      <scheme val="minor"/>
    </font>
    <font>
      <sz val="11"/>
      <color indexed="8"/>
      <name val="Calibri"/>
      <family val="2"/>
    </font>
    <font>
      <sz val="10"/>
      <name val="Times New Roman"/>
      <family val="1"/>
    </font>
    <font>
      <sz val="12"/>
      <name val="Times New Roman"/>
      <family val="1"/>
    </font>
    <font>
      <sz val="10"/>
      <name val="Arial"/>
      <family val="2"/>
    </font>
    <font>
      <sz val="11"/>
      <color indexed="8"/>
      <name val="Calibri"/>
      <family val="2"/>
    </font>
    <font>
      <b/>
      <sz val="10"/>
      <name val="Times New Roman"/>
      <family val="1"/>
    </font>
    <font>
      <b/>
      <sz val="12"/>
      <name val="Times New Roman"/>
      <family val="1"/>
    </font>
    <font>
      <sz val="12"/>
      <name val="Arial"/>
      <family val="2"/>
    </font>
    <font>
      <sz val="10"/>
      <color indexed="8"/>
      <name val="Arial"/>
      <family val="2"/>
    </font>
    <font>
      <sz val="11"/>
      <color theme="1"/>
      <name val="Calibri"/>
      <family val="2"/>
      <scheme val="minor"/>
    </font>
    <font>
      <b/>
      <sz val="11"/>
      <color theme="1"/>
      <name val="Calibri"/>
      <family val="2"/>
      <scheme val="minor"/>
    </font>
    <font>
      <sz val="10"/>
      <color theme="1"/>
      <name val="Times New Roman"/>
      <family val="1"/>
    </font>
    <font>
      <sz val="10"/>
      <color rgb="FFFF0000"/>
      <name val="Times New Roman"/>
      <family val="1"/>
    </font>
    <font>
      <sz val="8"/>
      <name val="Times New Roman"/>
      <family val="1"/>
    </font>
    <font>
      <sz val="11"/>
      <name val="Calibri"/>
      <family val="2"/>
      <scheme val="minor"/>
    </font>
    <font>
      <sz val="11"/>
      <name val="Times New Roman"/>
      <family val="1"/>
    </font>
    <font>
      <sz val="9"/>
      <name val="Times New Roman"/>
      <family val="1"/>
    </font>
    <font>
      <sz val="10"/>
      <name val="Calibri"/>
      <family val="2"/>
    </font>
    <font>
      <sz val="9"/>
      <name val="Times New Roman"/>
      <family val="1"/>
      <charset val="238"/>
    </font>
    <font>
      <b/>
      <sz val="9"/>
      <name val="Times New Roman"/>
      <family val="1"/>
    </font>
    <font>
      <sz val="11"/>
      <color rgb="FFFF0000"/>
      <name val="Times New Roman"/>
      <family val="1"/>
    </font>
    <font>
      <sz val="8"/>
      <name val="Arial"/>
      <family val="2"/>
    </font>
    <font>
      <sz val="10"/>
      <name val="Arial"/>
      <family val="2"/>
    </font>
    <font>
      <b/>
      <sz val="11"/>
      <name val="Times New Roman"/>
      <family val="1"/>
    </font>
    <font>
      <sz val="11"/>
      <name val="Times New Roman"/>
      <family val="1"/>
      <charset val="238"/>
    </font>
    <font>
      <sz val="11"/>
      <name val="Arial"/>
      <family val="2"/>
    </font>
    <font>
      <b/>
      <sz val="12"/>
      <name val="Times New Roman"/>
      <family val="1"/>
      <charset val="238"/>
    </font>
    <font>
      <sz val="10"/>
      <name val="Times New Roman"/>
      <family val="1"/>
      <charset val="238"/>
    </font>
    <font>
      <sz val="12"/>
      <name val="Calibri"/>
      <family val="2"/>
    </font>
    <font>
      <u/>
      <sz val="10"/>
      <name val="Times New Roman"/>
      <family val="1"/>
    </font>
    <font>
      <b/>
      <u/>
      <sz val="10"/>
      <name val="Times New Roman"/>
      <family val="1"/>
    </font>
    <font>
      <i/>
      <sz val="10"/>
      <name val="Times New Roman"/>
      <family val="1"/>
    </font>
    <font>
      <i/>
      <sz val="11"/>
      <name val="Times New Roman"/>
      <family val="1"/>
    </font>
    <font>
      <i/>
      <u/>
      <sz val="10"/>
      <name val="Times New Roman"/>
      <family val="1"/>
    </font>
    <font>
      <b/>
      <sz val="14"/>
      <name val="Times New Roman"/>
      <family val="1"/>
    </font>
    <font>
      <sz val="14"/>
      <name val="Times New Roman"/>
      <family val="1"/>
    </font>
    <font>
      <sz val="12"/>
      <color rgb="FFFF0000"/>
      <name val="Arial"/>
      <family val="2"/>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name val="Arial"/>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color indexed="9"/>
      <name val="Times New Roman"/>
      <family val="1"/>
    </font>
    <font>
      <sz val="10"/>
      <color theme="0"/>
      <name val="Times New Roman"/>
      <family val="1"/>
    </font>
    <font>
      <sz val="12"/>
      <color theme="0"/>
      <name val="Times New Roman"/>
      <family val="1"/>
    </font>
    <font>
      <sz val="10"/>
      <color indexed="8"/>
      <name val="Times New Roman"/>
      <family val="1"/>
    </font>
    <font>
      <sz val="11"/>
      <color theme="0"/>
      <name val="Times New Roman"/>
      <family val="1"/>
      <charset val="238"/>
    </font>
    <font>
      <sz val="9"/>
      <color rgb="FFFF0000"/>
      <name val="Arial"/>
      <family val="2"/>
    </font>
    <font>
      <sz val="10"/>
      <color rgb="FF0070C0"/>
      <name val="Arial"/>
      <family val="2"/>
    </font>
    <font>
      <sz val="10"/>
      <color rgb="FF0070C0"/>
      <name val="Times New Roman"/>
      <family val="1"/>
    </font>
    <font>
      <sz val="10"/>
      <color rgb="FFFF0000"/>
      <name val="Arial"/>
      <family val="2"/>
    </font>
    <font>
      <b/>
      <sz val="10"/>
      <color rgb="FFFF0000"/>
      <name val="Times New Roman"/>
      <family val="1"/>
    </font>
    <font>
      <b/>
      <sz val="10"/>
      <color theme="3" tint="0.39997558519241921"/>
      <name val="Times New Roman"/>
      <family val="1"/>
    </font>
    <font>
      <sz val="12"/>
      <color rgb="FFFF0000"/>
      <name val="Times New Roman"/>
      <family val="1"/>
    </font>
    <font>
      <sz val="8"/>
      <color rgb="FFFF0000"/>
      <name val="Arial"/>
      <family val="2"/>
    </font>
    <font>
      <sz val="11"/>
      <color rgb="FFFF0000"/>
      <name val="Times New Roman"/>
      <family val="1"/>
      <charset val="238"/>
    </font>
    <font>
      <sz val="10.5"/>
      <color theme="1"/>
      <name val="Times New Roman"/>
      <family val="1"/>
      <charset val="238"/>
    </font>
    <font>
      <sz val="9"/>
      <color theme="1"/>
      <name val="Calibri"/>
      <family val="2"/>
      <charset val="238"/>
      <scheme val="minor"/>
    </font>
    <font>
      <sz val="10"/>
      <color rgb="FFFF0000"/>
      <name val="Times New Roman"/>
      <family val="1"/>
      <charset val="238"/>
    </font>
    <font>
      <b/>
      <sz val="12"/>
      <color theme="1"/>
      <name val="Arial Narrow"/>
      <family val="2"/>
      <charset val="238"/>
    </font>
    <font>
      <strike/>
      <sz val="11"/>
      <color rgb="FFFF0000"/>
      <name val="Times New Roman"/>
      <family val="1"/>
    </font>
    <font>
      <vertAlign val="superscript"/>
      <sz val="10"/>
      <name val="Times New Roman"/>
      <family val="1"/>
    </font>
    <font>
      <sz val="12"/>
      <name val="Trebuchet MS"/>
      <family val="2"/>
      <charset val="238"/>
    </font>
    <font>
      <sz val="10"/>
      <color rgb="FF000000"/>
      <name val="Times New Roman"/>
      <family val="1"/>
    </font>
  </fonts>
  <fills count="2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96">
    <xf numFmtId="0" fontId="0" fillId="0" borderId="0"/>
    <xf numFmtId="164" fontId="11" fillId="0" borderId="0" applyFont="0" applyFill="0" applyBorder="0" applyAlignment="0" applyProtection="0"/>
    <xf numFmtId="0" fontId="16" fillId="0" borderId="0"/>
    <xf numFmtId="0" fontId="15" fillId="0" borderId="0"/>
    <xf numFmtId="0" fontId="10" fillId="0" borderId="0"/>
    <xf numFmtId="0" fontId="10" fillId="0" borderId="0"/>
    <xf numFmtId="0" fontId="16" fillId="0" borderId="0"/>
    <xf numFmtId="0" fontId="10" fillId="0" borderId="0"/>
    <xf numFmtId="9" fontId="11" fillId="0" borderId="0" applyFont="0" applyFill="0" applyBorder="0" applyAlignment="0" applyProtection="0"/>
    <xf numFmtId="0" fontId="10" fillId="0" borderId="0"/>
    <xf numFmtId="0" fontId="29" fillId="0" borderId="0"/>
    <xf numFmtId="0" fontId="10" fillId="0" borderId="0"/>
    <xf numFmtId="0" fontId="10" fillId="0" borderId="0"/>
    <xf numFmtId="0" fontId="10" fillId="0" borderId="0"/>
    <xf numFmtId="0" fontId="10" fillId="0" borderId="0"/>
    <xf numFmtId="0" fontId="6" fillId="0" borderId="0"/>
    <xf numFmtId="0" fontId="6" fillId="0" borderId="0"/>
    <xf numFmtId="9" fontId="6" fillId="0" borderId="0" applyFont="0" applyFill="0" applyBorder="0" applyAlignment="0" applyProtection="0"/>
    <xf numFmtId="0" fontId="10" fillId="0" borderId="0"/>
    <xf numFmtId="0" fontId="15" fillId="0" borderId="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21" borderId="0" applyNumberFormat="0" applyBorder="0" applyAlignment="0" applyProtection="0"/>
    <xf numFmtId="0" fontId="46" fillId="5" borderId="0" applyNumberFormat="0" applyBorder="0" applyAlignment="0" applyProtection="0"/>
    <xf numFmtId="0" fontId="47" fillId="22" borderId="17" applyNumberFormat="0" applyAlignment="0" applyProtection="0"/>
    <xf numFmtId="0" fontId="48" fillId="23" borderId="18" applyNumberFormat="0" applyAlignment="0" applyProtection="0"/>
    <xf numFmtId="0" fontId="49" fillId="0" borderId="0" applyNumberFormat="0" applyFill="0" applyBorder="0" applyAlignment="0" applyProtection="0"/>
    <xf numFmtId="0" fontId="50" fillId="6" borderId="0" applyNumberFormat="0" applyBorder="0" applyAlignment="0" applyProtection="0"/>
    <xf numFmtId="0" fontId="51" fillId="0" borderId="19" applyNumberFormat="0" applyFill="0" applyAlignment="0" applyProtection="0"/>
    <xf numFmtId="0" fontId="52" fillId="0" borderId="20" applyNumberFormat="0" applyFill="0" applyAlignment="0" applyProtection="0"/>
    <xf numFmtId="0" fontId="53" fillId="0" borderId="21" applyNumberFormat="0" applyFill="0" applyAlignment="0" applyProtection="0"/>
    <xf numFmtId="0" fontId="53" fillId="0" borderId="0" applyNumberFormat="0" applyFill="0" applyBorder="0" applyAlignment="0" applyProtection="0"/>
    <xf numFmtId="0" fontId="54" fillId="9" borderId="17" applyNumberFormat="0" applyAlignment="0" applyProtection="0"/>
    <xf numFmtId="0" fontId="55" fillId="0" borderId="22" applyNumberFormat="0" applyFill="0" applyAlignment="0" applyProtection="0"/>
    <xf numFmtId="0" fontId="56" fillId="24" borderId="0" applyNumberFormat="0" applyBorder="0" applyAlignment="0" applyProtection="0"/>
    <xf numFmtId="0" fontId="6" fillId="0" borderId="0"/>
    <xf numFmtId="0" fontId="10" fillId="0" borderId="0"/>
    <xf numFmtId="0" fontId="5" fillId="0" borderId="0"/>
    <xf numFmtId="0" fontId="57" fillId="0" borderId="0"/>
    <xf numFmtId="0" fontId="10" fillId="0" borderId="0"/>
    <xf numFmtId="0" fontId="10" fillId="25" borderId="23" applyNumberFormat="0" applyFont="0" applyAlignment="0" applyProtection="0"/>
    <xf numFmtId="0" fontId="58" fillId="22" borderId="24" applyNumberFormat="0" applyAlignment="0" applyProtection="0"/>
    <xf numFmtId="0" fontId="59" fillId="0" borderId="0" applyNumberFormat="0" applyFill="0" applyBorder="0" applyAlignment="0" applyProtection="0"/>
    <xf numFmtId="0" fontId="60" fillId="0" borderId="25" applyNumberFormat="0" applyFill="0" applyAlignment="0" applyProtection="0"/>
    <xf numFmtId="0" fontId="61" fillId="0" borderId="0" applyNumberFormat="0" applyFill="0" applyBorder="0" applyAlignment="0" applyProtection="0"/>
    <xf numFmtId="9" fontId="7" fillId="0" borderId="0" applyFont="0" applyFill="0" applyBorder="0" applyAlignment="0" applyProtection="0"/>
    <xf numFmtId="0" fontId="4" fillId="0" borderId="0"/>
    <xf numFmtId="0" fontId="3" fillId="0" borderId="0"/>
    <xf numFmtId="0" fontId="2" fillId="0" borderId="0"/>
    <xf numFmtId="0" fontId="2" fillId="0" borderId="0"/>
    <xf numFmtId="0" fontId="1" fillId="0" borderId="0"/>
  </cellStyleXfs>
  <cellXfs count="1630">
    <xf numFmtId="0" fontId="0" fillId="0" borderId="0" xfId="0"/>
    <xf numFmtId="49" fontId="8" fillId="0" borderId="0" xfId="5" applyNumberFormat="1" applyFont="1" applyFill="1"/>
    <xf numFmtId="0" fontId="8" fillId="0" borderId="0" xfId="5" applyFont="1" applyFill="1" applyBorder="1"/>
    <xf numFmtId="0" fontId="8" fillId="0" borderId="0" xfId="5" applyFont="1" applyFill="1" applyBorder="1" applyAlignment="1">
      <alignment horizontal="center" vertical="center"/>
    </xf>
    <xf numFmtId="1" fontId="8" fillId="0" borderId="0" xfId="5" applyNumberFormat="1" applyFont="1" applyFill="1" applyBorder="1"/>
    <xf numFmtId="1" fontId="8" fillId="0" borderId="0" xfId="5" applyNumberFormat="1" applyFont="1" applyFill="1" applyBorder="1" applyAlignment="1">
      <alignment horizontal="left"/>
    </xf>
    <xf numFmtId="0" fontId="8" fillId="0" borderId="0" xfId="5" applyFont="1" applyFill="1" applyBorder="1" applyAlignment="1">
      <alignment vertical="center" wrapText="1"/>
    </xf>
    <xf numFmtId="0" fontId="8" fillId="0" borderId="0" xfId="5" applyFont="1" applyFill="1" applyBorder="1" applyAlignment="1">
      <alignment vertical="center"/>
    </xf>
    <xf numFmtId="49" fontId="8" fillId="0" borderId="1" xfId="5" applyNumberFormat="1" applyFont="1" applyFill="1" applyBorder="1" applyAlignment="1">
      <alignment horizontal="center" vertical="center" wrapText="1"/>
    </xf>
    <xf numFmtId="1" fontId="8" fillId="0" borderId="1" xfId="5" applyNumberFormat="1" applyFont="1" applyFill="1" applyBorder="1" applyAlignment="1">
      <alignment horizontal="center" vertical="center"/>
    </xf>
    <xf numFmtId="49" fontId="8" fillId="0" borderId="1" xfId="5" applyNumberFormat="1" applyFont="1" applyFill="1" applyBorder="1" applyAlignment="1">
      <alignment horizontal="left" vertical="center" wrapText="1"/>
    </xf>
    <xf numFmtId="0" fontId="8" fillId="0" borderId="3" xfId="5" applyFont="1" applyFill="1" applyBorder="1" applyAlignment="1" applyProtection="1">
      <alignment horizontal="centerContinuous"/>
      <protection locked="0"/>
    </xf>
    <xf numFmtId="0" fontId="8" fillId="0" borderId="4" xfId="5" applyFont="1" applyFill="1" applyBorder="1" applyAlignment="1">
      <alignment horizontal="center" vertical="center"/>
    </xf>
    <xf numFmtId="0" fontId="8" fillId="0" borderId="1" xfId="5" applyFont="1" applyFill="1" applyBorder="1" applyAlignment="1">
      <alignment vertical="center" wrapText="1"/>
    </xf>
    <xf numFmtId="49" fontId="8" fillId="0" borderId="0" xfId="5" applyNumberFormat="1" applyFont="1" applyFill="1" applyBorder="1" applyAlignment="1">
      <alignment horizontal="center"/>
    </xf>
    <xf numFmtId="49" fontId="8" fillId="0" borderId="0" xfId="5" applyNumberFormat="1" applyFont="1" applyFill="1" applyBorder="1" applyAlignment="1">
      <alignment horizontal="left" vertical="center"/>
    </xf>
    <xf numFmtId="49" fontId="8" fillId="0" borderId="0" xfId="5" applyNumberFormat="1" applyFont="1" applyFill="1" applyBorder="1" applyAlignment="1">
      <alignment horizontal="center" vertical="center" wrapText="1"/>
    </xf>
    <xf numFmtId="1" fontId="8" fillId="0" borderId="0" xfId="5" applyNumberFormat="1" applyFont="1" applyFill="1" applyBorder="1" applyAlignment="1">
      <alignment horizontal="center" vertical="center" wrapText="1"/>
    </xf>
    <xf numFmtId="0" fontId="8" fillId="0" borderId="0" xfId="5" applyFont="1" applyFill="1" applyBorder="1" applyAlignment="1">
      <alignment horizontal="left" vertical="center"/>
    </xf>
    <xf numFmtId="1" fontId="9" fillId="0" borderId="0" xfId="5" applyNumberFormat="1" applyFont="1" applyFill="1" applyBorder="1"/>
    <xf numFmtId="0" fontId="9" fillId="0" borderId="0" xfId="5" applyFont="1" applyFill="1" applyBorder="1"/>
    <xf numFmtId="0" fontId="8" fillId="0" borderId="1" xfId="5" applyFont="1" applyFill="1" applyBorder="1" applyAlignment="1">
      <alignment horizontal="center"/>
    </xf>
    <xf numFmtId="0" fontId="8" fillId="0" borderId="1" xfId="5" applyFont="1" applyFill="1" applyBorder="1" applyAlignment="1">
      <alignment horizontal="left" vertical="center"/>
    </xf>
    <xf numFmtId="49" fontId="8" fillId="0" borderId="0" xfId="5" applyNumberFormat="1" applyFont="1" applyFill="1" applyBorder="1" applyAlignment="1">
      <alignment vertical="center" wrapText="1"/>
    </xf>
    <xf numFmtId="0" fontId="8" fillId="0" borderId="1" xfId="5" applyFont="1" applyFill="1" applyBorder="1"/>
    <xf numFmtId="1" fontId="8" fillId="0" borderId="0" xfId="5" applyNumberFormat="1" applyFont="1" applyFill="1" applyBorder="1" applyAlignment="1">
      <alignment vertical="center"/>
    </xf>
    <xf numFmtId="0" fontId="8" fillId="0" borderId="1" xfId="5" applyFont="1" applyFill="1" applyBorder="1" applyAlignment="1">
      <alignment horizontal="left" vertical="center" wrapText="1"/>
    </xf>
    <xf numFmtId="0" fontId="8" fillId="0" borderId="5" xfId="5" applyFont="1" applyFill="1" applyBorder="1" applyAlignment="1">
      <alignment horizontal="center" vertical="center"/>
    </xf>
    <xf numFmtId="49" fontId="8" fillId="0" borderId="2" xfId="5" applyNumberFormat="1" applyFont="1" applyFill="1" applyBorder="1" applyAlignment="1">
      <alignment horizontal="center"/>
    </xf>
    <xf numFmtId="14" fontId="9" fillId="0" borderId="0" xfId="5" applyNumberFormat="1" applyFont="1" applyFill="1" applyBorder="1" applyAlignment="1">
      <alignment horizontal="center"/>
    </xf>
    <xf numFmtId="0" fontId="9" fillId="0" borderId="0" xfId="5" applyFont="1" applyFill="1" applyAlignment="1"/>
    <xf numFmtId="0" fontId="9" fillId="0" borderId="0" xfId="5" applyFont="1" applyFill="1"/>
    <xf numFmtId="0" fontId="9" fillId="0" borderId="0" xfId="5" applyFont="1" applyFill="1" applyAlignment="1">
      <alignment horizontal="centerContinuous"/>
    </xf>
    <xf numFmtId="49" fontId="9" fillId="0" borderId="0" xfId="5" applyNumberFormat="1" applyFont="1" applyFill="1"/>
    <xf numFmtId="1" fontId="9" fillId="0" borderId="0" xfId="5" applyNumberFormat="1" applyFont="1" applyFill="1" applyBorder="1" applyAlignment="1" applyProtection="1">
      <alignment horizontal="center"/>
      <protection locked="0"/>
    </xf>
    <xf numFmtId="1" fontId="8" fillId="0" borderId="0" xfId="5" applyNumberFormat="1" applyFont="1" applyFill="1" applyBorder="1" applyAlignment="1">
      <alignment horizontal="centerContinuous"/>
    </xf>
    <xf numFmtId="1" fontId="8" fillId="0" borderId="0" xfId="5" applyNumberFormat="1" applyFont="1" applyFill="1" applyBorder="1" applyAlignment="1"/>
    <xf numFmtId="0" fontId="8" fillId="0" borderId="6" xfId="5" applyFont="1" applyFill="1" applyBorder="1" applyAlignment="1"/>
    <xf numFmtId="0" fontId="8" fillId="0" borderId="6" xfId="5" applyFont="1" applyFill="1" applyBorder="1" applyAlignment="1">
      <alignment horizontal="left"/>
    </xf>
    <xf numFmtId="0" fontId="8" fillId="0" borderId="7" xfId="5" applyFont="1" applyFill="1" applyBorder="1" applyAlignment="1">
      <alignment horizontal="left"/>
    </xf>
    <xf numFmtId="49" fontId="8" fillId="0" borderId="8" xfId="5" applyNumberFormat="1" applyFont="1" applyFill="1" applyBorder="1" applyAlignment="1">
      <alignment horizontal="center" vertical="center" wrapText="1"/>
    </xf>
    <xf numFmtId="49" fontId="8" fillId="0" borderId="9" xfId="5" applyNumberFormat="1" applyFont="1" applyFill="1" applyBorder="1" applyAlignment="1">
      <alignment horizontal="center"/>
    </xf>
    <xf numFmtId="0" fontId="8" fillId="0" borderId="5" xfId="5" applyFont="1" applyFill="1" applyBorder="1" applyAlignment="1">
      <alignment vertical="center" wrapText="1"/>
    </xf>
    <xf numFmtId="0" fontId="8" fillId="0" borderId="10" xfId="5" applyFont="1" applyFill="1" applyBorder="1" applyAlignment="1">
      <alignment vertical="center" wrapText="1"/>
    </xf>
    <xf numFmtId="0" fontId="8" fillId="0" borderId="0" xfId="5" applyFont="1" applyFill="1" applyAlignment="1">
      <alignment horizontal="center"/>
    </xf>
    <xf numFmtId="1" fontId="8" fillId="0" borderId="0" xfId="5" applyNumberFormat="1" applyFont="1" applyFill="1" applyBorder="1" applyAlignment="1">
      <alignment wrapText="1"/>
    </xf>
    <xf numFmtId="0" fontId="9" fillId="0" borderId="0" xfId="5" applyFont="1" applyFill="1" applyAlignment="1">
      <alignment horizontal="center"/>
    </xf>
    <xf numFmtId="0" fontId="10" fillId="0" borderId="0" xfId="0" applyFont="1"/>
    <xf numFmtId="0" fontId="0" fillId="0" borderId="0" xfId="0" applyBorder="1"/>
    <xf numFmtId="0" fontId="12" fillId="0" borderId="0" xfId="7" applyFont="1" applyFill="1"/>
    <xf numFmtId="14" fontId="12" fillId="0" borderId="0" xfId="7" applyNumberFormat="1" applyFont="1" applyFill="1" applyAlignment="1">
      <alignment horizontal="left"/>
    </xf>
    <xf numFmtId="0" fontId="8" fillId="0" borderId="0" xfId="7" applyFont="1" applyFill="1" applyAlignment="1">
      <alignment wrapText="1"/>
    </xf>
    <xf numFmtId="0" fontId="8" fillId="0" borderId="0" xfId="7" applyFont="1" applyFill="1"/>
    <xf numFmtId="0" fontId="8" fillId="0" borderId="0" xfId="7" applyFont="1" applyFill="1" applyBorder="1"/>
    <xf numFmtId="0" fontId="8" fillId="0" borderId="3" xfId="7" applyFont="1" applyFill="1" applyBorder="1"/>
    <xf numFmtId="0" fontId="8" fillId="0" borderId="0" xfId="7" applyFont="1" applyFill="1" applyBorder="1" applyAlignment="1">
      <alignment wrapText="1"/>
    </xf>
    <xf numFmtId="0" fontId="8" fillId="0" borderId="1" xfId="7" applyFont="1" applyFill="1" applyBorder="1"/>
    <xf numFmtId="0" fontId="8" fillId="0" borderId="1" xfId="7" applyFont="1" applyFill="1" applyBorder="1" applyAlignment="1">
      <alignment horizontal="center"/>
    </xf>
    <xf numFmtId="0" fontId="8" fillId="0" borderId="1" xfId="7" applyFont="1" applyFill="1" applyBorder="1" applyAlignment="1">
      <alignment horizontal="center" vertical="center"/>
    </xf>
    <xf numFmtId="0" fontId="8" fillId="0" borderId="1" xfId="7" applyFont="1" applyFill="1" applyBorder="1" applyAlignment="1">
      <alignment vertical="center" wrapText="1"/>
    </xf>
    <xf numFmtId="0" fontId="8" fillId="0" borderId="1" xfId="7" applyFont="1" applyFill="1" applyBorder="1" applyAlignment="1">
      <alignment horizontal="center" wrapText="1"/>
    </xf>
    <xf numFmtId="1" fontId="8" fillId="0" borderId="1" xfId="2" applyNumberFormat="1" applyFont="1" applyFill="1" applyBorder="1" applyAlignment="1">
      <alignment horizontal="center" vertical="center" wrapText="1"/>
    </xf>
    <xf numFmtId="1" fontId="8" fillId="0" borderId="1" xfId="2" applyNumberFormat="1" applyFont="1" applyFill="1" applyBorder="1" applyAlignment="1">
      <alignment horizontal="center" vertical="center"/>
    </xf>
    <xf numFmtId="4" fontId="8" fillId="0" borderId="1" xfId="2" applyNumberFormat="1" applyFont="1" applyFill="1" applyBorder="1"/>
    <xf numFmtId="0" fontId="8" fillId="0" borderId="0" xfId="7" applyFont="1" applyFill="1" applyBorder="1" applyAlignment="1">
      <alignment vertical="center" wrapText="1"/>
    </xf>
    <xf numFmtId="0" fontId="8" fillId="0" borderId="0" xfId="7" applyFont="1" applyFill="1" applyBorder="1" applyAlignment="1">
      <alignment horizontal="center" vertical="center" wrapText="1"/>
    </xf>
    <xf numFmtId="0" fontId="8" fillId="0" borderId="0" xfId="7" applyFont="1" applyFill="1" applyBorder="1" applyAlignment="1"/>
    <xf numFmtId="0" fontId="8" fillId="0" borderId="0" xfId="2" applyFont="1" applyFill="1" applyBorder="1" applyAlignment="1">
      <alignment vertical="center" wrapText="1"/>
    </xf>
    <xf numFmtId="2" fontId="8" fillId="0" borderId="1" xfId="7" applyNumberFormat="1" applyFont="1" applyFill="1" applyBorder="1" applyAlignment="1">
      <alignment horizontal="center"/>
    </xf>
    <xf numFmtId="2" fontId="8" fillId="0" borderId="1" xfId="7" applyNumberFormat="1" applyFont="1" applyFill="1" applyBorder="1"/>
    <xf numFmtId="0" fontId="8" fillId="0" borderId="0" xfId="7" applyFont="1" applyFill="1" applyBorder="1" applyAlignment="1">
      <alignment horizontal="center"/>
    </xf>
    <xf numFmtId="0" fontId="8" fillId="0" borderId="0" xfId="7" applyFont="1" applyFill="1" applyBorder="1" applyAlignment="1">
      <alignment horizontal="center" wrapText="1"/>
    </xf>
    <xf numFmtId="4" fontId="8" fillId="0" borderId="0" xfId="2" applyNumberFormat="1" applyFont="1" applyFill="1" applyBorder="1"/>
    <xf numFmtId="0" fontId="12" fillId="0" borderId="0" xfId="7" applyFont="1" applyFill="1" applyBorder="1"/>
    <xf numFmtId="0" fontId="8" fillId="0" borderId="2" xfId="7" applyFont="1" applyFill="1" applyBorder="1" applyAlignment="1">
      <alignment horizontal="center"/>
    </xf>
    <xf numFmtId="0" fontId="8" fillId="0" borderId="1" xfId="7" applyFont="1" applyFill="1" applyBorder="1" applyAlignment="1">
      <alignment horizontal="left" vertical="center" wrapText="1"/>
    </xf>
    <xf numFmtId="1" fontId="8" fillId="0" borderId="1" xfId="2" applyNumberFormat="1" applyFont="1" applyFill="1" applyBorder="1" applyAlignment="1">
      <alignment horizontal="center" wrapText="1"/>
    </xf>
    <xf numFmtId="0" fontId="8" fillId="0" borderId="1" xfId="7" applyFont="1" applyFill="1" applyBorder="1" applyAlignment="1">
      <alignment wrapText="1"/>
    </xf>
    <xf numFmtId="1" fontId="8" fillId="0" borderId="0" xfId="7" applyNumberFormat="1" applyFont="1" applyFill="1" applyBorder="1"/>
    <xf numFmtId="0" fontId="12" fillId="0" borderId="0" xfId="7" applyFont="1" applyFill="1" applyBorder="1" applyAlignment="1">
      <alignment horizontal="left" wrapText="1"/>
    </xf>
    <xf numFmtId="0" fontId="8" fillId="0" borderId="2" xfId="7" applyFont="1" applyFill="1" applyBorder="1" applyAlignment="1">
      <alignment vertical="center" wrapText="1"/>
    </xf>
    <xf numFmtId="0" fontId="8" fillId="0" borderId="0" xfId="7" applyFont="1" applyFill="1" applyBorder="1" applyAlignment="1">
      <alignment horizontal="center" vertical="center"/>
    </xf>
    <xf numFmtId="0" fontId="12" fillId="0" borderId="0" xfId="7" applyFont="1" applyFill="1" applyBorder="1" applyAlignment="1"/>
    <xf numFmtId="0" fontId="12" fillId="0" borderId="0" xfId="7" applyFont="1" applyFill="1" applyBorder="1" applyAlignment="1">
      <alignment wrapText="1"/>
    </xf>
    <xf numFmtId="2" fontId="8" fillId="0" borderId="0" xfId="7" applyNumberFormat="1" applyFont="1" applyFill="1" applyBorder="1"/>
    <xf numFmtId="0" fontId="22" fillId="0" borderId="0" xfId="2" applyFont="1" applyFill="1" applyBorder="1"/>
    <xf numFmtId="0" fontId="8" fillId="0" borderId="6" xfId="7" applyFont="1" applyFill="1" applyBorder="1"/>
    <xf numFmtId="0" fontId="8" fillId="0" borderId="6" xfId="7" applyFont="1" applyFill="1" applyBorder="1" applyAlignment="1">
      <alignment horizontal="center"/>
    </xf>
    <xf numFmtId="0" fontId="8" fillId="0" borderId="8" xfId="7" applyFont="1" applyFill="1" applyBorder="1"/>
    <xf numFmtId="0" fontId="8" fillId="0" borderId="7" xfId="7" applyFont="1" applyFill="1" applyBorder="1" applyAlignment="1">
      <alignment wrapText="1"/>
    </xf>
    <xf numFmtId="0" fontId="8" fillId="0" borderId="6" xfId="7" applyFont="1" applyFill="1" applyBorder="1" applyAlignment="1">
      <alignment wrapText="1"/>
    </xf>
    <xf numFmtId="0" fontId="8" fillId="0" borderId="2" xfId="7" applyFont="1" applyFill="1" applyBorder="1" applyAlignment="1">
      <alignment horizontal="center" vertical="center"/>
    </xf>
    <xf numFmtId="1" fontId="8" fillId="0" borderId="0" xfId="2" applyNumberFormat="1" applyFont="1" applyFill="1" applyBorder="1" applyAlignment="1">
      <alignment horizontal="center" vertical="center" wrapText="1"/>
    </xf>
    <xf numFmtId="1" fontId="8" fillId="0" borderId="0" xfId="2" applyNumberFormat="1" applyFont="1" applyFill="1" applyBorder="1" applyAlignment="1">
      <alignment horizontal="center" vertical="center"/>
    </xf>
    <xf numFmtId="3" fontId="8" fillId="0" borderId="0" xfId="7" applyNumberFormat="1" applyFont="1" applyFill="1" applyBorder="1" applyAlignment="1">
      <alignment horizontal="center"/>
    </xf>
    <xf numFmtId="0" fontId="8" fillId="0" borderId="9" xfId="7" applyFont="1" applyFill="1" applyBorder="1" applyAlignment="1">
      <alignment horizontal="center"/>
    </xf>
    <xf numFmtId="0" fontId="8" fillId="0" borderId="10" xfId="7" applyFont="1" applyFill="1" applyBorder="1"/>
    <xf numFmtId="0" fontId="8" fillId="0" borderId="10" xfId="7" applyFont="1" applyFill="1" applyBorder="1" applyAlignment="1">
      <alignment horizontal="center"/>
    </xf>
    <xf numFmtId="0" fontId="8" fillId="0" borderId="10" xfId="7" applyFont="1" applyFill="1" applyBorder="1" applyAlignment="1">
      <alignment wrapText="1"/>
    </xf>
    <xf numFmtId="1" fontId="8" fillId="0" borderId="0" xfId="7" applyNumberFormat="1" applyFont="1" applyFill="1" applyBorder="1" applyAlignment="1">
      <alignment horizontal="center"/>
    </xf>
    <xf numFmtId="49" fontId="8" fillId="0" borderId="1" xfId="7" applyNumberFormat="1" applyFont="1" applyFill="1" applyBorder="1" applyAlignment="1">
      <alignment horizontal="center"/>
    </xf>
    <xf numFmtId="0" fontId="8" fillId="0" borderId="3" xfId="7" applyFont="1" applyFill="1" applyBorder="1" applyAlignment="1">
      <alignment horizontal="center"/>
    </xf>
    <xf numFmtId="0" fontId="8" fillId="0" borderId="13" xfId="7" applyFont="1" applyFill="1" applyBorder="1"/>
    <xf numFmtId="0" fontId="8" fillId="0" borderId="2" xfId="7" applyFont="1" applyFill="1" applyBorder="1"/>
    <xf numFmtId="0" fontId="8" fillId="0" borderId="2" xfId="7" applyFont="1" applyFill="1" applyBorder="1" applyAlignment="1">
      <alignment wrapText="1"/>
    </xf>
    <xf numFmtId="49" fontId="8" fillId="0" borderId="1" xfId="7" applyNumberFormat="1" applyFont="1" applyFill="1" applyBorder="1" applyAlignment="1">
      <alignment horizontal="center" vertical="center"/>
    </xf>
    <xf numFmtId="49" fontId="8" fillId="0" borderId="14" xfId="7" applyNumberFormat="1" applyFont="1" applyFill="1" applyBorder="1" applyAlignment="1">
      <alignment horizontal="center"/>
    </xf>
    <xf numFmtId="49" fontId="8" fillId="0" borderId="5" xfId="7" applyNumberFormat="1" applyFont="1" applyFill="1" applyBorder="1" applyAlignment="1">
      <alignment horizontal="center"/>
    </xf>
    <xf numFmtId="49" fontId="8" fillId="0" borderId="5" xfId="7" applyNumberFormat="1" applyFont="1" applyFill="1" applyBorder="1" applyAlignment="1">
      <alignment horizontal="center" vertical="center"/>
    </xf>
    <xf numFmtId="0" fontId="8" fillId="0" borderId="5" xfId="7" applyFont="1" applyFill="1" applyBorder="1"/>
    <xf numFmtId="0" fontId="23" fillId="0" borderId="0" xfId="7" applyFont="1" applyFill="1" applyBorder="1"/>
    <xf numFmtId="0" fontId="23" fillId="0" borderId="0" xfId="7" applyNumberFormat="1" applyFont="1" applyFill="1" applyBorder="1"/>
    <xf numFmtId="0" fontId="23" fillId="0" borderId="0" xfId="2" applyFont="1" applyFill="1"/>
    <xf numFmtId="0" fontId="24" fillId="0" borderId="0" xfId="2" applyFont="1" applyFill="1"/>
    <xf numFmtId="0" fontId="23" fillId="0" borderId="0" xfId="2" applyNumberFormat="1" applyFont="1" applyFill="1"/>
    <xf numFmtId="0" fontId="26" fillId="0" borderId="0" xfId="7" applyFont="1" applyFill="1" applyBorder="1"/>
    <xf numFmtId="0" fontId="9" fillId="0" borderId="0" xfId="0" applyFont="1" applyFill="1"/>
    <xf numFmtId="0" fontId="13" fillId="0" borderId="0" xfId="7" applyFont="1" applyFill="1"/>
    <xf numFmtId="0" fontId="9" fillId="0" borderId="0" xfId="0" applyFont="1" applyFill="1" applyAlignment="1">
      <alignment vertical="center"/>
    </xf>
    <xf numFmtId="0" fontId="9" fillId="0" borderId="0" xfId="0" applyFont="1" applyFill="1" applyAlignment="1">
      <alignment horizontal="center" vertical="center"/>
    </xf>
    <xf numFmtId="0" fontId="13" fillId="0" borderId="0" xfId="0" applyFont="1" applyFill="1" applyAlignment="1">
      <alignment vertical="center"/>
    </xf>
    <xf numFmtId="0" fontId="8" fillId="0" borderId="0" xfId="0" applyFont="1" applyFill="1" applyBorder="1" applyAlignment="1">
      <alignment horizontal="left" vertical="center"/>
    </xf>
    <xf numFmtId="0" fontId="8" fillId="0" borderId="0" xfId="0" applyFont="1" applyFill="1"/>
    <xf numFmtId="0" fontId="9" fillId="0" borderId="0" xfId="0" applyFont="1" applyFill="1" applyAlignment="1">
      <alignment horizontal="center"/>
    </xf>
    <xf numFmtId="0" fontId="8" fillId="0" borderId="1" xfId="0" applyFont="1" applyFill="1" applyBorder="1" applyAlignment="1">
      <alignment horizontal="center" wrapText="1"/>
    </xf>
    <xf numFmtId="0" fontId="8" fillId="0" borderId="4" xfId="0" applyFont="1" applyFill="1" applyBorder="1" applyAlignment="1">
      <alignment horizontal="left" vertical="center"/>
    </xf>
    <xf numFmtId="0" fontId="8"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2" fillId="0" borderId="0" xfId="0" applyFont="1" applyFill="1" applyBorder="1"/>
    <xf numFmtId="0" fontId="8" fillId="0" borderId="1" xfId="0" applyFont="1" applyFill="1" applyBorder="1" applyAlignment="1">
      <alignment horizontal="center" vertical="center"/>
    </xf>
    <xf numFmtId="0" fontId="8" fillId="0" borderId="7" xfId="0" applyFont="1" applyFill="1" applyBorder="1" applyAlignment="1">
      <alignment horizontal="left" vertical="center" wrapText="1"/>
    </xf>
    <xf numFmtId="0" fontId="8" fillId="0" borderId="0" xfId="0" applyFont="1" applyFill="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9" fillId="0" borderId="0" xfId="0" applyFont="1" applyFill="1" applyAlignment="1">
      <alignment vertical="center" wrapText="1"/>
    </xf>
    <xf numFmtId="0" fontId="9" fillId="0" borderId="0" xfId="0" applyFont="1" applyFill="1" applyAlignment="1">
      <alignment horizontal="left" vertical="center"/>
    </xf>
    <xf numFmtId="0" fontId="13" fillId="0" borderId="0" xfId="5" applyFont="1" applyFill="1" applyAlignment="1"/>
    <xf numFmtId="0" fontId="9" fillId="0" borderId="0" xfId="5" applyFont="1" applyFill="1" applyAlignment="1">
      <alignment wrapText="1"/>
    </xf>
    <xf numFmtId="1" fontId="9" fillId="0" borderId="0" xfId="5" applyNumberFormat="1" applyFont="1" applyFill="1" applyAlignment="1"/>
    <xf numFmtId="14" fontId="9" fillId="0" borderId="0" xfId="5" applyNumberFormat="1" applyFont="1" applyFill="1"/>
    <xf numFmtId="2" fontId="9" fillId="0" borderId="0" xfId="5" applyNumberFormat="1" applyFont="1" applyFill="1"/>
    <xf numFmtId="0" fontId="14" fillId="0" borderId="0" xfId="5" applyFont="1" applyFill="1"/>
    <xf numFmtId="0" fontId="14" fillId="0" borderId="0" xfId="5" applyFont="1" applyFill="1" applyBorder="1"/>
    <xf numFmtId="1" fontId="9" fillId="0" borderId="0" xfId="5" applyNumberFormat="1" applyFont="1" applyFill="1" applyBorder="1" applyAlignment="1" applyProtection="1">
      <protection locked="0"/>
    </xf>
    <xf numFmtId="1" fontId="9" fillId="0" borderId="0" xfId="5" applyNumberFormat="1" applyFont="1" applyFill="1" applyBorder="1" applyAlignment="1" applyProtection="1">
      <alignment horizontal="left"/>
      <protection locked="0"/>
    </xf>
    <xf numFmtId="14" fontId="9" fillId="0" borderId="0" xfId="5" applyNumberFormat="1" applyFont="1" applyFill="1" applyBorder="1"/>
    <xf numFmtId="14" fontId="12" fillId="0" borderId="0" xfId="5" applyNumberFormat="1" applyFont="1" applyFill="1" applyBorder="1" applyAlignment="1">
      <alignment horizontal="left" wrapText="1"/>
    </xf>
    <xf numFmtId="0" fontId="8" fillId="0" borderId="0" xfId="5" applyFont="1" applyFill="1" applyBorder="1" applyAlignment="1">
      <alignment vertical="top" wrapText="1"/>
    </xf>
    <xf numFmtId="0" fontId="8" fillId="0" borderId="0" xfId="0" applyFont="1" applyFill="1" applyAlignment="1">
      <alignment wrapText="1"/>
    </xf>
    <xf numFmtId="0" fontId="10" fillId="0" borderId="0" xfId="0" applyFont="1" applyFill="1"/>
    <xf numFmtId="0" fontId="14" fillId="0" borderId="0" xfId="0" applyFont="1" applyFill="1"/>
    <xf numFmtId="0" fontId="14" fillId="0" borderId="0" xfId="0" applyFont="1" applyFill="1" applyBorder="1"/>
    <xf numFmtId="0" fontId="12" fillId="0" borderId="0" xfId="0" applyFont="1" applyFill="1" applyAlignment="1">
      <alignment wrapText="1"/>
    </xf>
    <xf numFmtId="1" fontId="8" fillId="0" borderId="0" xfId="0" applyNumberFormat="1" applyFont="1" applyFill="1"/>
    <xf numFmtId="0" fontId="10" fillId="0" borderId="0" xfId="0" applyFont="1" applyFill="1" applyBorder="1" applyAlignment="1">
      <alignment vertical="center" wrapText="1"/>
    </xf>
    <xf numFmtId="1" fontId="8" fillId="0" borderId="0" xfId="0" applyNumberFormat="1" applyFont="1" applyFill="1" applyBorder="1" applyAlignment="1">
      <alignment horizontal="center" vertical="center" wrapText="1"/>
    </xf>
    <xf numFmtId="1" fontId="8" fillId="0" borderId="0" xfId="0" applyNumberFormat="1" applyFont="1" applyFill="1" applyBorder="1" applyAlignment="1">
      <alignment vertical="center" wrapText="1"/>
    </xf>
    <xf numFmtId="14" fontId="8" fillId="0" borderId="0" xfId="5" applyNumberFormat="1" applyFont="1" applyFill="1" applyBorder="1" applyAlignment="1">
      <alignment wrapText="1"/>
    </xf>
    <xf numFmtId="14" fontId="8" fillId="0" borderId="0" xfId="5" applyNumberFormat="1" applyFont="1" applyFill="1" applyBorder="1" applyAlignment="1">
      <alignment horizontal="left" wrapText="1"/>
    </xf>
    <xf numFmtId="0" fontId="8" fillId="0" borderId="1" xfId="0" applyFont="1" applyFill="1" applyBorder="1" applyAlignment="1">
      <alignment horizontal="center"/>
    </xf>
    <xf numFmtId="0" fontId="8" fillId="0" borderId="1" xfId="0" applyFont="1" applyFill="1" applyBorder="1" applyAlignment="1">
      <alignment horizontal="center" vertical="top"/>
    </xf>
    <xf numFmtId="0" fontId="8" fillId="0" borderId="0" xfId="0" applyFont="1" applyFill="1" applyBorder="1" applyAlignment="1">
      <alignment horizontal="center" vertical="top"/>
    </xf>
    <xf numFmtId="1" fontId="8" fillId="0" borderId="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wrapText="1"/>
    </xf>
    <xf numFmtId="0" fontId="10" fillId="0" borderId="0" xfId="5" applyFont="1" applyFill="1"/>
    <xf numFmtId="0" fontId="14" fillId="0" borderId="0" xfId="5" applyFont="1" applyFill="1" applyAlignment="1">
      <alignment wrapText="1"/>
    </xf>
    <xf numFmtId="14" fontId="8" fillId="0" borderId="0" xfId="5" applyNumberFormat="1" applyFont="1" applyFill="1" applyBorder="1" applyAlignment="1">
      <alignment horizontal="left"/>
    </xf>
    <xf numFmtId="0" fontId="10" fillId="0" borderId="0" xfId="0" applyFont="1" applyFill="1" applyAlignment="1">
      <alignment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8" fillId="0" borderId="2" xfId="0" applyFont="1" applyFill="1" applyBorder="1" applyAlignment="1">
      <alignment horizontal="center" vertical="top"/>
    </xf>
    <xf numFmtId="0" fontId="8" fillId="0" borderId="1" xfId="0" applyFont="1" applyFill="1" applyBorder="1" applyAlignment="1">
      <alignment vertical="top" wrapText="1"/>
    </xf>
    <xf numFmtId="1" fontId="9" fillId="0" borderId="0" xfId="0" applyNumberFormat="1" applyFont="1" applyFill="1"/>
    <xf numFmtId="0" fontId="8" fillId="0" borderId="9" xfId="0" applyFont="1" applyFill="1" applyBorder="1" applyAlignment="1">
      <alignment horizontal="center" vertical="top"/>
    </xf>
    <xf numFmtId="0" fontId="8" fillId="0" borderId="13" xfId="0" applyFont="1" applyFill="1" applyBorder="1" applyAlignment="1">
      <alignment horizontal="center" vertical="top"/>
    </xf>
    <xf numFmtId="0" fontId="8" fillId="0" borderId="0" xfId="0" applyFont="1" applyFill="1" applyBorder="1" applyAlignment="1">
      <alignment vertical="top" wrapText="1"/>
    </xf>
    <xf numFmtId="0" fontId="9" fillId="0" borderId="1" xfId="0" applyFont="1" applyFill="1" applyBorder="1"/>
    <xf numFmtId="0" fontId="12" fillId="0" borderId="0" xfId="5" applyFont="1" applyFill="1" applyAlignment="1"/>
    <xf numFmtId="0" fontId="9" fillId="0" borderId="0" xfId="0" applyFont="1" applyFill="1" applyAlignment="1">
      <alignment wrapText="1"/>
    </xf>
    <xf numFmtId="0" fontId="8" fillId="0" borderId="0" xfId="0" applyFont="1" applyFill="1" applyAlignment="1">
      <alignment wrapText="1"/>
    </xf>
    <xf numFmtId="0" fontId="9" fillId="0" borderId="0" xfId="0" applyFont="1" applyFill="1" applyBorder="1"/>
    <xf numFmtId="1" fontId="22" fillId="0" borderId="0" xfId="0" applyNumberFormat="1" applyFont="1" applyFill="1" applyBorder="1" applyAlignment="1">
      <alignment vertical="center" wrapText="1"/>
    </xf>
    <xf numFmtId="0" fontId="8" fillId="0" borderId="0" xfId="0" applyFont="1" applyFill="1" applyBorder="1" applyAlignment="1">
      <alignment wrapText="1"/>
    </xf>
    <xf numFmtId="0" fontId="9" fillId="0" borderId="0" xfId="0" applyFont="1" applyFill="1" applyBorder="1" applyAlignment="1">
      <alignment wrapText="1"/>
    </xf>
    <xf numFmtId="0" fontId="22"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4" xfId="0" applyFont="1" applyFill="1" applyBorder="1" applyAlignment="1">
      <alignment vertical="top" wrapText="1"/>
    </xf>
    <xf numFmtId="1" fontId="9" fillId="0" borderId="0" xfId="0" applyNumberFormat="1" applyFont="1" applyFill="1" applyBorder="1"/>
    <xf numFmtId="0" fontId="8" fillId="0" borderId="4" xfId="0" applyFont="1" applyFill="1" applyBorder="1" applyAlignment="1">
      <alignment vertical="center" wrapText="1"/>
    </xf>
    <xf numFmtId="0" fontId="22" fillId="0" borderId="0" xfId="5" applyFont="1" applyFill="1"/>
    <xf numFmtId="0" fontId="8" fillId="0" borderId="1" xfId="0" applyFont="1" applyFill="1" applyBorder="1" applyAlignment="1">
      <alignment vertical="top"/>
    </xf>
    <xf numFmtId="2" fontId="9" fillId="0" borderId="0" xfId="0" applyNumberFormat="1" applyFont="1" applyFill="1"/>
    <xf numFmtId="1" fontId="9" fillId="0" borderId="0" xfId="5" applyNumberFormat="1" applyFont="1" applyFill="1" applyAlignment="1">
      <alignment wrapText="1"/>
    </xf>
    <xf numFmtId="14" fontId="9" fillId="0" borderId="0" xfId="0" applyNumberFormat="1" applyFont="1" applyFill="1"/>
    <xf numFmtId="0" fontId="9" fillId="0" borderId="0" xfId="7" applyFont="1" applyFill="1" applyAlignment="1">
      <alignment horizontal="left"/>
    </xf>
    <xf numFmtId="0" fontId="9" fillId="0" borderId="0" xfId="0" applyNumberFormat="1" applyFont="1" applyFill="1" applyAlignment="1">
      <alignment horizontal="left" wrapText="1"/>
    </xf>
    <xf numFmtId="14" fontId="8" fillId="0" borderId="0" xfId="0" applyNumberFormat="1" applyFont="1" applyFill="1" applyBorder="1" applyAlignment="1">
      <alignment horizontal="left" wrapText="1"/>
    </xf>
    <xf numFmtId="14" fontId="9" fillId="0" borderId="0" xfId="0" applyNumberFormat="1" applyFont="1" applyFill="1" applyBorder="1" applyAlignment="1">
      <alignment horizontal="left" wrapText="1"/>
    </xf>
    <xf numFmtId="0" fontId="8" fillId="0" borderId="2" xfId="0" applyFont="1" applyFill="1" applyBorder="1" applyAlignment="1">
      <alignment horizontal="center"/>
    </xf>
    <xf numFmtId="0" fontId="8" fillId="0" borderId="7" xfId="0" applyFont="1" applyFill="1" applyBorder="1" applyAlignment="1">
      <alignment vertical="top"/>
    </xf>
    <xf numFmtId="0" fontId="8" fillId="0" borderId="9" xfId="0" applyFont="1" applyFill="1" applyBorder="1" applyAlignment="1">
      <alignment horizontal="center"/>
    </xf>
    <xf numFmtId="0" fontId="8" fillId="0" borderId="7" xfId="0" applyFont="1" applyFill="1" applyBorder="1" applyAlignment="1">
      <alignment horizontal="left" vertical="top"/>
    </xf>
    <xf numFmtId="0" fontId="8" fillId="0" borderId="13" xfId="0" applyFont="1" applyFill="1" applyBorder="1" applyAlignment="1">
      <alignment horizontal="center"/>
    </xf>
    <xf numFmtId="0" fontId="31" fillId="0" borderId="0" xfId="10" applyFont="1" applyAlignment="1">
      <alignment horizontal="center" vertical="center" wrapText="1"/>
    </xf>
    <xf numFmtId="0" fontId="13" fillId="0" borderId="0" xfId="10" applyFont="1" applyAlignment="1">
      <alignment horizontal="left"/>
    </xf>
    <xf numFmtId="0" fontId="31" fillId="0" borderId="0" xfId="10" applyFont="1" applyAlignment="1">
      <alignment horizontal="center"/>
    </xf>
    <xf numFmtId="0" fontId="31" fillId="0" borderId="0" xfId="10" applyFont="1" applyBorder="1" applyAlignment="1">
      <alignment horizontal="center"/>
    </xf>
    <xf numFmtId="0" fontId="31" fillId="0" borderId="0" xfId="10" applyFont="1" applyAlignment="1">
      <alignment horizontal="left"/>
    </xf>
    <xf numFmtId="0" fontId="9" fillId="0" borderId="0" xfId="2" applyFont="1" applyFill="1" applyAlignment="1">
      <alignment vertical="center" wrapText="1"/>
    </xf>
    <xf numFmtId="0" fontId="9" fillId="0" borderId="0" xfId="2" applyFont="1" applyFill="1" applyAlignment="1">
      <alignment horizontal="center" vertical="center"/>
    </xf>
    <xf numFmtId="0" fontId="9" fillId="0" borderId="0" xfId="2" applyFont="1" applyFill="1" applyAlignment="1">
      <alignment vertical="center"/>
    </xf>
    <xf numFmtId="0" fontId="9" fillId="0" borderId="0" xfId="2" applyFont="1" applyFill="1" applyAlignment="1">
      <alignment horizontal="center" vertical="center" wrapText="1"/>
    </xf>
    <xf numFmtId="0" fontId="8" fillId="0" borderId="0" xfId="2" applyFont="1" applyFill="1" applyAlignment="1">
      <alignment vertical="center"/>
    </xf>
    <xf numFmtId="0" fontId="8" fillId="0" borderId="0" xfId="2" applyFont="1" applyFill="1" applyAlignment="1">
      <alignment horizontal="left" vertical="center"/>
    </xf>
    <xf numFmtId="0" fontId="8" fillId="0" borderId="5" xfId="0" applyFont="1" applyFill="1" applyBorder="1"/>
    <xf numFmtId="1" fontId="8" fillId="0" borderId="8" xfId="0" applyNumberFormat="1" applyFont="1" applyFill="1" applyBorder="1" applyAlignment="1">
      <alignment horizontal="center" vertical="center" wrapText="1"/>
    </xf>
    <xf numFmtId="1" fontId="8" fillId="0" borderId="7" xfId="0" applyNumberFormat="1" applyFont="1" applyFill="1" applyBorder="1" applyAlignment="1">
      <alignment vertical="center" wrapText="1"/>
    </xf>
    <xf numFmtId="1" fontId="8" fillId="0" borderId="7" xfId="0" applyNumberFormat="1" applyFont="1" applyFill="1" applyBorder="1" applyAlignment="1">
      <alignment horizontal="center" vertical="center" wrapText="1"/>
    </xf>
    <xf numFmtId="1" fontId="8" fillId="0" borderId="7" xfId="0" applyNumberFormat="1" applyFont="1" applyFill="1" applyBorder="1" applyAlignment="1">
      <alignment horizontal="left" vertical="center" wrapText="1"/>
    </xf>
    <xf numFmtId="0" fontId="35" fillId="0" borderId="0" xfId="2" applyFont="1" applyFill="1" applyAlignment="1">
      <alignment vertical="center"/>
    </xf>
    <xf numFmtId="0" fontId="8" fillId="0" borderId="0" xfId="2" applyFont="1" applyFill="1" applyAlignment="1">
      <alignment vertical="center" wrapText="1"/>
    </xf>
    <xf numFmtId="0" fontId="8" fillId="0" borderId="0" xfId="2" applyFont="1" applyFill="1" applyAlignment="1">
      <alignment horizontal="center" vertical="center"/>
    </xf>
    <xf numFmtId="0" fontId="13" fillId="0" borderId="0" xfId="0" applyFont="1" applyFill="1"/>
    <xf numFmtId="49" fontId="8" fillId="0" borderId="4"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0" xfId="0" applyFont="1" applyFill="1" applyAlignment="1"/>
    <xf numFmtId="0" fontId="13" fillId="0" borderId="0" xfId="0" applyFont="1" applyFill="1" applyAlignment="1">
      <alignment horizontal="left"/>
    </xf>
    <xf numFmtId="0" fontId="13" fillId="0" borderId="0" xfId="0" applyFont="1" applyFill="1" applyAlignment="1">
      <alignment horizontal="left" vertical="center"/>
    </xf>
    <xf numFmtId="0" fontId="8" fillId="0" borderId="2" xfId="0" applyFont="1" applyFill="1" applyBorder="1" applyAlignment="1">
      <alignment vertical="center" wrapText="1"/>
    </xf>
    <xf numFmtId="0" fontId="8" fillId="0" borderId="9" xfId="0" applyFont="1" applyFill="1" applyBorder="1" applyAlignment="1">
      <alignment vertical="center" wrapText="1"/>
    </xf>
    <xf numFmtId="0" fontId="8" fillId="0" borderId="0" xfId="0" applyFont="1" applyFill="1" applyAlignment="1">
      <alignment horizontal="center"/>
    </xf>
    <xf numFmtId="0" fontId="9" fillId="0" borderId="0" xfId="11" applyFont="1" applyFill="1" applyAlignment="1">
      <alignment horizontal="center" vertical="center" wrapText="1"/>
    </xf>
    <xf numFmtId="3" fontId="9" fillId="0" borderId="0" xfId="0" applyNumberFormat="1" applyFont="1" applyFill="1" applyAlignment="1">
      <alignment horizontal="center" vertical="center"/>
    </xf>
    <xf numFmtId="2" fontId="9" fillId="0" borderId="0" xfId="11" applyNumberFormat="1" applyFont="1" applyFill="1" applyAlignment="1">
      <alignment horizontal="center" vertical="center" wrapText="1"/>
    </xf>
    <xf numFmtId="0" fontId="9" fillId="0" borderId="0" xfId="11" applyFont="1" applyFill="1"/>
    <xf numFmtId="0" fontId="12" fillId="0" borderId="0" xfId="11" applyFont="1" applyFill="1"/>
    <xf numFmtId="0" fontId="12" fillId="0" borderId="0" xfId="11" applyFont="1" applyFill="1" applyAlignment="1">
      <alignment horizontal="center" vertical="center" wrapText="1"/>
    </xf>
    <xf numFmtId="0" fontId="10" fillId="0" borderId="0" xfId="11" applyFont="1" applyFill="1"/>
    <xf numFmtId="0" fontId="10" fillId="0" borderId="1" xfId="11" applyFont="1" applyFill="1" applyBorder="1"/>
    <xf numFmtId="0" fontId="8" fillId="0" borderId="1" xfId="11" applyFont="1" applyFill="1" applyBorder="1" applyAlignment="1">
      <alignment horizontal="center"/>
    </xf>
    <xf numFmtId="0" fontId="8" fillId="0" borderId="1" xfId="11" applyFont="1" applyFill="1" applyBorder="1"/>
    <xf numFmtId="0" fontId="8" fillId="0" borderId="0" xfId="11" applyFont="1" applyFill="1" applyBorder="1"/>
    <xf numFmtId="0" fontId="8" fillId="0" borderId="1" xfId="11" applyFont="1" applyFill="1" applyBorder="1" applyAlignment="1">
      <alignment wrapText="1"/>
    </xf>
    <xf numFmtId="0" fontId="8" fillId="0" borderId="1" xfId="11" applyFont="1" applyFill="1" applyBorder="1" applyAlignment="1">
      <alignment horizontal="left" vertical="center" wrapText="1"/>
    </xf>
    <xf numFmtId="0" fontId="8" fillId="0" borderId="0" xfId="11" applyFont="1" applyFill="1"/>
    <xf numFmtId="0" fontId="8" fillId="0" borderId="0" xfId="11" applyFont="1" applyFill="1" applyBorder="1" applyAlignment="1">
      <alignment horizontal="center" vertical="center" wrapText="1"/>
    </xf>
    <xf numFmtId="0" fontId="12" fillId="0" borderId="0" xfId="11" applyFont="1" applyFill="1" applyBorder="1"/>
    <xf numFmtId="0" fontId="8" fillId="0" borderId="0" xfId="12" applyFont="1" applyFill="1" applyBorder="1"/>
    <xf numFmtId="0" fontId="8" fillId="0" borderId="9" xfId="11" applyFont="1" applyFill="1" applyBorder="1"/>
    <xf numFmtId="0" fontId="8" fillId="0" borderId="11" xfId="11" applyFont="1" applyFill="1" applyBorder="1" applyAlignment="1">
      <alignment horizontal="center" vertical="center" wrapText="1"/>
    </xf>
    <xf numFmtId="0" fontId="8" fillId="0" borderId="4" xfId="11" applyFont="1" applyFill="1" applyBorder="1" applyAlignment="1">
      <alignment horizontal="center" vertical="center" wrapText="1"/>
    </xf>
    <xf numFmtId="0" fontId="8" fillId="0" borderId="8" xfId="11" applyFont="1" applyFill="1" applyBorder="1" applyAlignment="1">
      <alignment vertical="center" wrapText="1"/>
    </xf>
    <xf numFmtId="0" fontId="10" fillId="0" borderId="8" xfId="0" applyFont="1" applyFill="1" applyBorder="1" applyAlignment="1">
      <alignment vertical="center" wrapText="1"/>
    </xf>
    <xf numFmtId="0" fontId="8" fillId="0" borderId="13" xfId="11" applyFont="1" applyFill="1" applyBorder="1" applyAlignment="1">
      <alignment horizontal="center" vertical="center"/>
    </xf>
    <xf numFmtId="0" fontId="8" fillId="0" borderId="13" xfId="11" applyFont="1" applyFill="1" applyBorder="1" applyAlignment="1">
      <alignment vertical="center" wrapText="1"/>
    </xf>
    <xf numFmtId="0" fontId="8" fillId="0" borderId="13" xfId="11" applyFont="1" applyFill="1" applyBorder="1" applyAlignment="1">
      <alignment horizontal="center" vertical="center" wrapText="1"/>
    </xf>
    <xf numFmtId="0" fontId="8" fillId="0" borderId="1" xfId="11" applyFont="1" applyFill="1" applyBorder="1" applyAlignment="1">
      <alignment horizontal="center" vertical="center"/>
    </xf>
    <xf numFmtId="0" fontId="8" fillId="0" borderId="2" xfId="11" applyFont="1" applyFill="1" applyBorder="1" applyAlignment="1">
      <alignment horizontal="center"/>
    </xf>
    <xf numFmtId="0" fontId="8" fillId="0" borderId="2" xfId="11" applyFont="1" applyFill="1" applyBorder="1"/>
    <xf numFmtId="0" fontId="8" fillId="0" borderId="4" xfId="11" applyFont="1" applyFill="1" applyBorder="1" applyAlignment="1">
      <alignment horizontal="center"/>
    </xf>
    <xf numFmtId="0" fontId="8" fillId="0" borderId="8" xfId="11" applyFont="1" applyFill="1" applyBorder="1" applyAlignment="1">
      <alignment vertical="center"/>
    </xf>
    <xf numFmtId="0" fontId="8" fillId="0" borderId="8" xfId="11" applyFont="1" applyFill="1" applyBorder="1" applyAlignment="1"/>
    <xf numFmtId="0" fontId="8" fillId="0" borderId="13" xfId="11" applyFont="1" applyFill="1" applyBorder="1" applyAlignment="1">
      <alignment horizontal="center"/>
    </xf>
    <xf numFmtId="0" fontId="8" fillId="0" borderId="13" xfId="11" applyFont="1" applyFill="1" applyBorder="1"/>
    <xf numFmtId="0" fontId="10" fillId="0" borderId="0" xfId="11" applyFont="1" applyFill="1" applyAlignment="1">
      <alignment horizontal="center" vertical="center" wrapText="1"/>
    </xf>
    <xf numFmtId="49" fontId="13" fillId="0" borderId="0" xfId="4" applyNumberFormat="1" applyFont="1" applyFill="1" applyAlignment="1"/>
    <xf numFmtId="0" fontId="9" fillId="0" borderId="0" xfId="4" applyFont="1" applyFill="1" applyAlignment="1">
      <alignment horizontal="left" vertical="center"/>
    </xf>
    <xf numFmtId="0" fontId="8" fillId="0" borderId="0" xfId="4" applyFont="1" applyFill="1" applyAlignment="1">
      <alignment horizontal="center"/>
    </xf>
    <xf numFmtId="0" fontId="8" fillId="0" borderId="0" xfId="4" applyFont="1" applyFill="1"/>
    <xf numFmtId="49" fontId="8" fillId="0" borderId="0" xfId="4" applyNumberFormat="1" applyFont="1" applyFill="1"/>
    <xf numFmtId="0" fontId="8" fillId="0" borderId="0" xfId="4" applyFont="1" applyFill="1" applyAlignment="1">
      <alignment horizontal="left"/>
    </xf>
    <xf numFmtId="0" fontId="8" fillId="0" borderId="0" xfId="4" applyFont="1" applyFill="1" applyBorder="1" applyAlignment="1">
      <alignment horizontal="left"/>
    </xf>
    <xf numFmtId="1" fontId="8" fillId="0" borderId="0" xfId="4" applyNumberFormat="1" applyFont="1" applyFill="1" applyBorder="1" applyAlignment="1" applyProtection="1">
      <alignment horizontal="centerContinuous"/>
      <protection locked="0"/>
    </xf>
    <xf numFmtId="0" fontId="8" fillId="0" borderId="0" xfId="4" applyFont="1" applyFill="1" applyBorder="1"/>
    <xf numFmtId="1" fontId="8" fillId="0" borderId="0" xfId="4" applyNumberFormat="1" applyFont="1" applyFill="1" applyBorder="1"/>
    <xf numFmtId="1" fontId="8" fillId="0" borderId="0" xfId="4" applyNumberFormat="1" applyFont="1" applyFill="1" applyBorder="1" applyAlignment="1"/>
    <xf numFmtId="1" fontId="8" fillId="0" borderId="0" xfId="4" applyNumberFormat="1" applyFont="1" applyFill="1" applyBorder="1" applyAlignment="1">
      <alignment horizontal="centerContinuous"/>
    </xf>
    <xf numFmtId="166" fontId="8" fillId="0" borderId="0" xfId="4" applyNumberFormat="1" applyFont="1" applyFill="1" applyBorder="1" applyAlignment="1">
      <alignment horizontal="left"/>
    </xf>
    <xf numFmtId="1" fontId="8" fillId="0" borderId="0" xfId="4" applyNumberFormat="1" applyFont="1" applyFill="1" applyBorder="1" applyAlignment="1">
      <alignment horizontal="left"/>
    </xf>
    <xf numFmtId="0" fontId="8" fillId="0" borderId="1" xfId="4" applyFont="1" applyFill="1" applyBorder="1"/>
    <xf numFmtId="49" fontId="8" fillId="0" borderId="1" xfId="4" applyNumberFormat="1" applyFont="1" applyFill="1" applyBorder="1" applyAlignment="1">
      <alignment horizontal="center" vertical="center" wrapText="1"/>
    </xf>
    <xf numFmtId="0" fontId="8" fillId="0" borderId="1" xfId="4" applyFont="1" applyFill="1" applyBorder="1" applyAlignment="1">
      <alignment horizontal="left" vertical="center" wrapText="1"/>
    </xf>
    <xf numFmtId="1" fontId="8" fillId="0" borderId="1" xfId="4" applyNumberFormat="1" applyFont="1" applyFill="1" applyBorder="1" applyAlignment="1">
      <alignment horizontal="center" vertical="center" wrapText="1"/>
    </xf>
    <xf numFmtId="1" fontId="8" fillId="0" borderId="1" xfId="4" applyNumberFormat="1" applyFont="1" applyFill="1" applyBorder="1" applyAlignment="1">
      <alignment horizontal="center" vertical="center"/>
    </xf>
    <xf numFmtId="1" fontId="8" fillId="0" borderId="0" xfId="4" applyNumberFormat="1" applyFont="1" applyFill="1" applyBorder="1" applyAlignment="1">
      <alignment horizontal="left" vertical="center"/>
    </xf>
    <xf numFmtId="0" fontId="8" fillId="0" borderId="0" xfId="4" applyFont="1" applyFill="1" applyAlignment="1">
      <alignment wrapText="1"/>
    </xf>
    <xf numFmtId="0" fontId="8" fillId="0" borderId="1" xfId="4" applyFont="1" applyFill="1" applyBorder="1" applyAlignment="1">
      <alignment horizontal="center"/>
    </xf>
    <xf numFmtId="0" fontId="8" fillId="0" borderId="1" xfId="4" applyFont="1" applyFill="1" applyBorder="1" applyAlignment="1"/>
    <xf numFmtId="0" fontId="8" fillId="0" borderId="1" xfId="4" applyFont="1" applyFill="1" applyBorder="1" applyAlignment="1">
      <alignment horizontal="left"/>
    </xf>
    <xf numFmtId="49" fontId="13" fillId="0" borderId="0" xfId="5" applyNumberFormat="1" applyFont="1" applyFill="1" applyBorder="1" applyAlignment="1">
      <alignment horizontal="left"/>
    </xf>
    <xf numFmtId="14" fontId="9" fillId="0" borderId="0" xfId="5" applyNumberFormat="1" applyFont="1" applyFill="1" applyBorder="1" applyAlignment="1">
      <alignment horizontal="centerContinuous"/>
    </xf>
    <xf numFmtId="1" fontId="9" fillId="0" borderId="0" xfId="5" applyNumberFormat="1" applyFont="1" applyFill="1" applyBorder="1" applyAlignment="1">
      <alignment horizontal="centerContinuous"/>
    </xf>
    <xf numFmtId="14" fontId="9" fillId="0" borderId="0" xfId="5" applyNumberFormat="1" applyFont="1" applyFill="1" applyBorder="1" applyAlignment="1"/>
    <xf numFmtId="49" fontId="9" fillId="0" borderId="0" xfId="5" applyNumberFormat="1" applyFont="1" applyFill="1" applyBorder="1" applyAlignment="1">
      <alignment horizontal="center"/>
    </xf>
    <xf numFmtId="1" fontId="9" fillId="0" borderId="0" xfId="5" applyNumberFormat="1" applyFont="1" applyFill="1" applyBorder="1" applyAlignment="1"/>
    <xf numFmtId="1" fontId="9" fillId="0" borderId="0" xfId="5" applyNumberFormat="1" applyFont="1" applyFill="1" applyBorder="1" applyAlignment="1">
      <alignment horizontal="center"/>
    </xf>
    <xf numFmtId="49" fontId="8" fillId="0" borderId="11" xfId="5" applyNumberFormat="1" applyFont="1" applyFill="1" applyBorder="1" applyAlignment="1">
      <alignment horizontal="center"/>
    </xf>
    <xf numFmtId="1" fontId="8" fillId="0" borderId="14" xfId="5" applyNumberFormat="1" applyFont="1" applyFill="1" applyBorder="1"/>
    <xf numFmtId="1" fontId="8" fillId="0" borderId="3" xfId="5" applyNumberFormat="1" applyFont="1" applyFill="1" applyBorder="1" applyAlignment="1">
      <alignment horizontal="center"/>
    </xf>
    <xf numFmtId="1" fontId="8" fillId="0" borderId="13" xfId="5" applyNumberFormat="1" applyFont="1" applyFill="1" applyBorder="1"/>
    <xf numFmtId="1" fontId="8" fillId="0" borderId="4" xfId="5" applyNumberFormat="1" applyFont="1" applyFill="1" applyBorder="1" applyAlignment="1">
      <alignment horizontal="center"/>
    </xf>
    <xf numFmtId="1" fontId="8" fillId="0" borderId="1" xfId="5" applyNumberFormat="1" applyFont="1" applyFill="1" applyBorder="1"/>
    <xf numFmtId="49" fontId="8" fillId="0" borderId="13" xfId="5" applyNumberFormat="1" applyFont="1" applyFill="1" applyBorder="1" applyAlignment="1">
      <alignment horizontal="center"/>
    </xf>
    <xf numFmtId="1" fontId="8" fillId="0" borderId="2" xfId="5" applyNumberFormat="1" applyFont="1" applyFill="1" applyBorder="1"/>
    <xf numFmtId="1" fontId="8" fillId="0" borderId="5" xfId="5" applyNumberFormat="1" applyFont="1" applyFill="1" applyBorder="1" applyAlignment="1">
      <alignment horizontal="center"/>
    </xf>
    <xf numFmtId="49" fontId="8" fillId="0" borderId="5" xfId="5" applyNumberFormat="1" applyFont="1" applyFill="1" applyBorder="1" applyAlignment="1">
      <alignment horizontal="center"/>
    </xf>
    <xf numFmtId="1" fontId="8" fillId="0" borderId="4" xfId="5" applyNumberFormat="1" applyFont="1" applyFill="1" applyBorder="1"/>
    <xf numFmtId="1" fontId="8" fillId="0" borderId="8" xfId="5" applyNumberFormat="1" applyFont="1" applyFill="1" applyBorder="1" applyAlignment="1">
      <alignment horizontal="center"/>
    </xf>
    <xf numFmtId="1" fontId="8" fillId="0" borderId="14" xfId="5" applyNumberFormat="1" applyFont="1" applyFill="1" applyBorder="1" applyAlignment="1">
      <alignment horizontal="center"/>
    </xf>
    <xf numFmtId="1" fontId="8" fillId="0" borderId="0" xfId="5" applyNumberFormat="1" applyFont="1" applyFill="1" applyBorder="1" applyAlignment="1">
      <alignment horizontal="center"/>
    </xf>
    <xf numFmtId="1" fontId="9" fillId="0" borderId="0" xfId="5" applyNumberFormat="1" applyFont="1" applyFill="1" applyAlignment="1" applyProtection="1">
      <alignment horizontal="left"/>
      <protection locked="0"/>
    </xf>
    <xf numFmtId="49" fontId="9" fillId="0" borderId="0" xfId="5" applyNumberFormat="1" applyFont="1" applyFill="1" applyBorder="1"/>
    <xf numFmtId="0" fontId="9" fillId="0" borderId="0" xfId="5" applyFont="1" applyFill="1" applyBorder="1" applyAlignment="1">
      <alignment horizontal="center"/>
    </xf>
    <xf numFmtId="0" fontId="9" fillId="0" borderId="0" xfId="0" applyFont="1" applyFill="1" applyAlignment="1">
      <alignment horizontal="left"/>
    </xf>
    <xf numFmtId="0" fontId="13" fillId="0" borderId="0" xfId="0" applyFont="1" applyFill="1" applyBorder="1" applyAlignment="1">
      <alignment horizontal="center"/>
    </xf>
    <xf numFmtId="0" fontId="9" fillId="0" borderId="0" xfId="0" applyFont="1" applyFill="1" applyAlignment="1"/>
    <xf numFmtId="0" fontId="13" fillId="0" borderId="0" xfId="0" applyFont="1" applyFill="1" applyBorder="1" applyAlignment="1">
      <alignment horizontal="centerContinuous" vertical="center"/>
    </xf>
    <xf numFmtId="0" fontId="13" fillId="0" borderId="0" xfId="0" applyFont="1" applyFill="1" applyBorder="1" applyAlignment="1">
      <alignment horizontal="left" vertical="center"/>
    </xf>
    <xf numFmtId="0" fontId="12" fillId="0" borderId="1" xfId="0" applyFont="1" applyFill="1" applyBorder="1" applyAlignment="1">
      <alignment horizontal="center" vertical="center"/>
    </xf>
    <xf numFmtId="0" fontId="8" fillId="0" borderId="13" xfId="0" applyFont="1" applyFill="1" applyBorder="1"/>
    <xf numFmtId="0" fontId="8" fillId="0" borderId="1" xfId="0" applyFont="1" applyFill="1" applyBorder="1"/>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xf numFmtId="0" fontId="9" fillId="0" borderId="0" xfId="2" applyFont="1" applyFill="1" applyBorder="1" applyAlignment="1">
      <alignment vertical="center" wrapText="1"/>
    </xf>
    <xf numFmtId="0" fontId="8" fillId="0" borderId="0" xfId="4" applyFont="1" applyFill="1" applyAlignment="1">
      <alignment horizontal="center" vertical="center"/>
    </xf>
    <xf numFmtId="0" fontId="8" fillId="0" borderId="0" xfId="4" applyFont="1" applyFill="1" applyBorder="1" applyAlignment="1">
      <alignment horizontal="center" vertical="center" wrapText="1"/>
    </xf>
    <xf numFmtId="1" fontId="8" fillId="0" borderId="0" xfId="4" applyNumberFormat="1" applyFont="1" applyFill="1" applyBorder="1" applyAlignment="1">
      <alignment horizontal="center" vertical="center" wrapText="1"/>
    </xf>
    <xf numFmtId="1" fontId="8" fillId="0" borderId="0" xfId="4" applyNumberFormat="1" applyFont="1" applyFill="1" applyBorder="1" applyAlignment="1">
      <alignment horizontal="center" vertical="center"/>
    </xf>
    <xf numFmtId="0" fontId="8" fillId="0" borderId="0" xfId="4" applyFont="1" applyFill="1" applyAlignment="1">
      <alignment horizontal="left" vertical="center"/>
    </xf>
    <xf numFmtId="0" fontId="10" fillId="0" borderId="0" xfId="4" applyFont="1" applyFill="1" applyAlignment="1">
      <alignment wrapText="1"/>
    </xf>
    <xf numFmtId="0" fontId="8" fillId="0" borderId="7" xfId="4" applyFont="1" applyFill="1" applyBorder="1" applyAlignment="1">
      <alignment horizontal="left" vertical="center" wrapText="1"/>
    </xf>
    <xf numFmtId="0" fontId="36" fillId="0" borderId="0" xfId="4" applyFont="1" applyFill="1"/>
    <xf numFmtId="0" fontId="8" fillId="0" borderId="0" xfId="0" applyFont="1" applyFill="1" applyBorder="1" applyAlignment="1">
      <alignment horizontal="center"/>
    </xf>
    <xf numFmtId="0" fontId="8" fillId="0" borderId="0" xfId="0" applyFont="1" applyFill="1" applyBorder="1" applyAlignment="1"/>
    <xf numFmtId="0" fontId="8" fillId="0" borderId="0" xfId="0" applyFont="1" applyFill="1" applyBorder="1" applyAlignment="1">
      <alignment horizontal="left"/>
    </xf>
    <xf numFmtId="1" fontId="8" fillId="0" borderId="0" xfId="0" applyNumberFormat="1" applyFont="1" applyFill="1" applyBorder="1" applyAlignment="1" applyProtection="1">
      <alignment horizontal="left"/>
      <protection locked="0"/>
    </xf>
    <xf numFmtId="0" fontId="8" fillId="0" borderId="0" xfId="0" applyFont="1" applyFill="1" applyBorder="1"/>
    <xf numFmtId="1" fontId="8" fillId="0" borderId="0" xfId="0" applyNumberFormat="1" applyFont="1" applyFill="1" applyBorder="1"/>
    <xf numFmtId="1" fontId="8" fillId="0" borderId="0" xfId="0" applyNumberFormat="1" applyFont="1" applyFill="1" applyBorder="1" applyAlignment="1">
      <alignment horizontal="centerContinuous"/>
    </xf>
    <xf numFmtId="1" fontId="8" fillId="0" borderId="0" xfId="0" applyNumberFormat="1" applyFont="1" applyFill="1" applyBorder="1" applyAlignment="1">
      <alignment horizontal="left"/>
    </xf>
    <xf numFmtId="1" fontId="8" fillId="0" borderId="1" xfId="0" applyNumberFormat="1" applyFont="1" applyFill="1" applyBorder="1" applyAlignment="1">
      <alignment horizontal="center"/>
    </xf>
    <xf numFmtId="49" fontId="8" fillId="0" borderId="1" xfId="0" applyNumberFormat="1" applyFont="1" applyFill="1" applyBorder="1" applyAlignment="1">
      <alignment horizontal="center"/>
    </xf>
    <xf numFmtId="49" fontId="8" fillId="0" borderId="1" xfId="0" applyNumberFormat="1" applyFont="1" applyFill="1" applyBorder="1" applyAlignment="1">
      <alignment vertical="center" wrapText="1"/>
    </xf>
    <xf numFmtId="49" fontId="8" fillId="0" borderId="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xf numFmtId="0" fontId="8" fillId="0" borderId="1" xfId="0" applyFont="1" applyFill="1" applyBorder="1" applyAlignment="1">
      <alignment horizontal="left"/>
    </xf>
    <xf numFmtId="0" fontId="8" fillId="0" borderId="6" xfId="0" applyFont="1" applyFill="1" applyBorder="1" applyAlignment="1">
      <alignment horizontal="center" vertical="center" wrapText="1"/>
    </xf>
    <xf numFmtId="0" fontId="8" fillId="0" borderId="7" xfId="0" applyFont="1" applyFill="1" applyBorder="1" applyAlignment="1">
      <alignment vertical="top" wrapText="1"/>
    </xf>
    <xf numFmtId="49" fontId="8" fillId="0" borderId="0" xfId="0" applyNumberFormat="1" applyFont="1" applyFill="1"/>
    <xf numFmtId="0" fontId="8" fillId="0" borderId="0" xfId="4" applyFont="1" applyFill="1" applyAlignment="1">
      <alignment horizontal="right"/>
    </xf>
    <xf numFmtId="0" fontId="8" fillId="0" borderId="1" xfId="4" applyFont="1" applyFill="1" applyBorder="1" applyAlignment="1">
      <alignment horizontal="left" vertical="top" wrapText="1"/>
    </xf>
    <xf numFmtId="0" fontId="8" fillId="0" borderId="0" xfId="4" applyFont="1" applyFill="1" applyBorder="1" applyAlignment="1">
      <alignment horizontal="center" vertical="top" wrapText="1"/>
    </xf>
    <xf numFmtId="0" fontId="8" fillId="0" borderId="0" xfId="4" applyFont="1" applyFill="1" applyBorder="1" applyAlignment="1">
      <alignment horizontal="center" vertical="top"/>
    </xf>
    <xf numFmtId="0" fontId="37" fillId="0" borderId="0" xfId="4" applyFont="1" applyFill="1" applyAlignment="1">
      <alignment horizontal="justify"/>
    </xf>
    <xf numFmtId="0" fontId="12" fillId="0" borderId="0" xfId="0" applyFont="1" applyFill="1"/>
    <xf numFmtId="0" fontId="22" fillId="0" borderId="0" xfId="0" applyFont="1" applyFill="1"/>
    <xf numFmtId="0" fontId="8" fillId="0" borderId="14" xfId="0" applyFont="1" applyFill="1" applyBorder="1" applyAlignment="1">
      <alignment horizontal="center" vertical="center"/>
    </xf>
    <xf numFmtId="0" fontId="8" fillId="0" borderId="4" xfId="0" applyFont="1" applyFill="1" applyBorder="1" applyAlignment="1">
      <alignment horizontal="center" vertical="center"/>
    </xf>
    <xf numFmtId="0" fontId="20" fillId="0" borderId="0" xfId="0" applyFont="1" applyFill="1" applyBorder="1" applyAlignment="1"/>
    <xf numFmtId="0" fontId="36" fillId="0" borderId="0" xfId="0" applyFont="1" applyFill="1"/>
    <xf numFmtId="0" fontId="10" fillId="0" borderId="0" xfId="4" applyFont="1" applyFill="1"/>
    <xf numFmtId="1" fontId="12" fillId="0" borderId="0" xfId="13" applyNumberFormat="1" applyFont="1" applyFill="1" applyBorder="1" applyAlignment="1" applyProtection="1">
      <alignment horizontal="centerContinuous"/>
      <protection locked="0"/>
    </xf>
    <xf numFmtId="0" fontId="8" fillId="0" borderId="0" xfId="13" applyFont="1" applyFill="1" applyBorder="1"/>
    <xf numFmtId="0" fontId="8" fillId="0" borderId="0" xfId="13" applyFont="1" applyFill="1" applyAlignment="1">
      <alignment horizontal="left"/>
    </xf>
    <xf numFmtId="1" fontId="23" fillId="0" borderId="0" xfId="13" applyNumberFormat="1" applyFont="1" applyFill="1" applyBorder="1" applyAlignment="1" applyProtection="1">
      <alignment horizontal="left"/>
      <protection locked="0"/>
    </xf>
    <xf numFmtId="1" fontId="8" fillId="0" borderId="0" xfId="13" applyNumberFormat="1" applyFont="1" applyFill="1" applyBorder="1" applyAlignment="1" applyProtection="1">
      <alignment horizontal="centerContinuous"/>
      <protection locked="0"/>
    </xf>
    <xf numFmtId="1" fontId="12" fillId="0" borderId="0" xfId="4" applyNumberFormat="1" applyFont="1" applyFill="1" applyBorder="1" applyAlignment="1" applyProtection="1">
      <protection locked="0"/>
    </xf>
    <xf numFmtId="1" fontId="12" fillId="0" borderId="0" xfId="4" applyNumberFormat="1" applyFont="1" applyFill="1" applyBorder="1" applyAlignment="1">
      <alignment horizontal="left"/>
    </xf>
    <xf numFmtId="0" fontId="12" fillId="0" borderId="0" xfId="4" applyFont="1" applyFill="1" applyAlignment="1">
      <alignment wrapText="1"/>
    </xf>
    <xf numFmtId="1" fontId="8" fillId="0" borderId="0" xfId="4" applyNumberFormat="1" applyFont="1" applyFill="1" applyAlignment="1">
      <alignment horizontal="left"/>
    </xf>
    <xf numFmtId="0" fontId="12" fillId="0" borderId="0" xfId="4" applyFont="1" applyFill="1" applyAlignment="1"/>
    <xf numFmtId="14" fontId="8" fillId="0" borderId="0" xfId="4" applyNumberFormat="1" applyFont="1" applyFill="1"/>
    <xf numFmtId="1" fontId="8" fillId="0" borderId="0" xfId="4" applyNumberFormat="1" applyFont="1" applyFill="1" applyBorder="1" applyAlignment="1" applyProtection="1">
      <alignment horizontal="left"/>
      <protection locked="0"/>
    </xf>
    <xf numFmtId="1" fontId="12" fillId="0" borderId="0" xfId="4" applyNumberFormat="1" applyFont="1" applyFill="1" applyBorder="1" applyAlignment="1" applyProtection="1">
      <alignment horizontal="left"/>
      <protection locked="0"/>
    </xf>
    <xf numFmtId="14" fontId="13" fillId="0" borderId="0" xfId="4" applyNumberFormat="1" applyFont="1" applyFill="1" applyBorder="1" applyAlignment="1">
      <alignment horizontal="left" wrapText="1"/>
    </xf>
    <xf numFmtId="1" fontId="8" fillId="0" borderId="0" xfId="13" applyNumberFormat="1" applyFont="1" applyFill="1" applyBorder="1" applyAlignment="1"/>
    <xf numFmtId="1" fontId="12" fillId="0" borderId="0" xfId="13" applyNumberFormat="1" applyFont="1" applyFill="1" applyBorder="1" applyAlignment="1"/>
    <xf numFmtId="1" fontId="8" fillId="0" borderId="9" xfId="4" applyNumberFormat="1" applyFont="1" applyFill="1" applyBorder="1" applyAlignment="1">
      <alignment horizontal="center" vertical="center" wrapText="1"/>
    </xf>
    <xf numFmtId="49" fontId="8" fillId="0" borderId="9" xfId="13" applyNumberFormat="1" applyFont="1" applyFill="1" applyBorder="1" applyAlignment="1">
      <alignment horizontal="center" vertical="center"/>
    </xf>
    <xf numFmtId="49" fontId="8" fillId="0" borderId="1" xfId="13" applyNumberFormat="1" applyFont="1" applyFill="1" applyBorder="1" applyAlignment="1">
      <alignment horizontal="left" vertical="center" wrapText="1"/>
    </xf>
    <xf numFmtId="49" fontId="8" fillId="0" borderId="1" xfId="13" applyNumberFormat="1" applyFont="1" applyFill="1" applyBorder="1" applyAlignment="1">
      <alignment horizontal="center" vertical="center" wrapText="1"/>
    </xf>
    <xf numFmtId="49" fontId="8" fillId="0" borderId="2" xfId="13" applyNumberFormat="1" applyFont="1" applyFill="1" applyBorder="1" applyAlignment="1">
      <alignment horizontal="center" vertical="center"/>
    </xf>
    <xf numFmtId="49" fontId="8" fillId="0" borderId="2" xfId="13" applyNumberFormat="1" applyFont="1" applyFill="1" applyBorder="1" applyAlignment="1">
      <alignment horizontal="left" vertical="center" wrapText="1"/>
    </xf>
    <xf numFmtId="49" fontId="8" fillId="0" borderId="2" xfId="13" applyNumberFormat="1" applyFont="1" applyFill="1" applyBorder="1" applyAlignment="1">
      <alignment horizontal="center" vertical="center" wrapText="1"/>
    </xf>
    <xf numFmtId="0" fontId="8" fillId="0" borderId="5" xfId="13" applyFont="1" applyFill="1" applyBorder="1" applyAlignment="1">
      <alignment horizontal="left" vertical="center" wrapText="1"/>
    </xf>
    <xf numFmtId="0" fontId="8" fillId="0" borderId="2" xfId="13" applyFont="1" applyFill="1" applyBorder="1" applyAlignment="1">
      <alignment horizontal="center" vertical="center"/>
    </xf>
    <xf numFmtId="49" fontId="8" fillId="0" borderId="1" xfId="13" applyNumberFormat="1" applyFont="1" applyFill="1" applyBorder="1" applyAlignment="1">
      <alignment horizontal="center" vertical="center"/>
    </xf>
    <xf numFmtId="0" fontId="8" fillId="0" borderId="10" xfId="13" applyFont="1" applyFill="1" applyBorder="1" applyAlignment="1">
      <alignment horizontal="left" vertical="center" wrapText="1"/>
    </xf>
    <xf numFmtId="49" fontId="8" fillId="0" borderId="5" xfId="13" applyNumberFormat="1" applyFont="1" applyFill="1" applyBorder="1" applyAlignment="1">
      <alignment horizontal="center" vertical="center" wrapText="1"/>
    </xf>
    <xf numFmtId="0" fontId="8" fillId="0" borderId="1" xfId="13" applyFont="1" applyFill="1" applyBorder="1" applyAlignment="1">
      <alignment horizontal="left" vertical="center" wrapText="1"/>
    </xf>
    <xf numFmtId="0" fontId="8" fillId="0" borderId="1" xfId="13" applyFont="1" applyFill="1" applyBorder="1" applyAlignment="1">
      <alignment horizontal="center" vertical="center"/>
    </xf>
    <xf numFmtId="0" fontId="8" fillId="0" borderId="0" xfId="13" applyFont="1" applyFill="1" applyBorder="1" applyAlignment="1">
      <alignment horizontal="center" vertical="center"/>
    </xf>
    <xf numFmtId="0" fontId="8" fillId="0" borderId="2" xfId="13" applyFont="1" applyFill="1" applyBorder="1" applyAlignment="1">
      <alignment horizontal="left" vertical="center" wrapText="1"/>
    </xf>
    <xf numFmtId="0" fontId="8" fillId="0" borderId="6" xfId="13" applyFont="1" applyFill="1" applyBorder="1" applyAlignment="1">
      <alignment horizontal="left" vertical="center" wrapText="1"/>
    </xf>
    <xf numFmtId="0" fontId="8" fillId="0" borderId="5" xfId="13" applyFont="1" applyFill="1" applyBorder="1" applyAlignment="1">
      <alignment horizontal="center" vertical="center"/>
    </xf>
    <xf numFmtId="0" fontId="8" fillId="0" borderId="0" xfId="13" applyFont="1" applyFill="1"/>
    <xf numFmtId="0" fontId="8" fillId="0" borderId="0" xfId="13" applyFont="1" applyFill="1" applyAlignment="1">
      <alignment horizontal="center"/>
    </xf>
    <xf numFmtId="49" fontId="8" fillId="0" borderId="0" xfId="13" applyNumberFormat="1" applyFont="1" applyFill="1"/>
    <xf numFmtId="1" fontId="8" fillId="0" borderId="0" xfId="13" applyNumberFormat="1" applyFont="1" applyFill="1" applyBorder="1" applyAlignment="1">
      <alignment horizontal="centerContinuous"/>
    </xf>
    <xf numFmtId="0" fontId="8" fillId="0" borderId="0" xfId="14" applyFont="1" applyFill="1"/>
    <xf numFmtId="0" fontId="8" fillId="0" borderId="0" xfId="4" applyFont="1" applyFill="1" applyAlignment="1"/>
    <xf numFmtId="0" fontId="13" fillId="0" borderId="0" xfId="4" applyFont="1" applyFill="1" applyAlignment="1"/>
    <xf numFmtId="1" fontId="12" fillId="0" borderId="0" xfId="4" applyNumberFormat="1" applyFont="1" applyFill="1" applyBorder="1" applyAlignment="1"/>
    <xf numFmtId="0" fontId="8" fillId="0" borderId="0" xfId="4" applyFont="1" applyFill="1" applyBorder="1" applyAlignment="1"/>
    <xf numFmtId="1" fontId="8" fillId="0" borderId="2" xfId="4" applyNumberFormat="1" applyFont="1" applyFill="1" applyBorder="1" applyAlignment="1">
      <alignment horizontal="center" vertical="center" wrapText="1"/>
    </xf>
    <xf numFmtId="49" fontId="8" fillId="0" borderId="2" xfId="4" applyNumberFormat="1" applyFont="1" applyFill="1" applyBorder="1" applyAlignment="1">
      <alignment horizontal="center"/>
    </xf>
    <xf numFmtId="1" fontId="8" fillId="0" borderId="2" xfId="4" applyNumberFormat="1" applyFont="1" applyFill="1" applyBorder="1" applyAlignment="1">
      <alignment vertical="top" wrapText="1"/>
    </xf>
    <xf numFmtId="1" fontId="8" fillId="0" borderId="2" xfId="4" applyNumberFormat="1" applyFont="1" applyFill="1" applyBorder="1" applyAlignment="1">
      <alignment horizontal="center"/>
    </xf>
    <xf numFmtId="1" fontId="8" fillId="0" borderId="0" xfId="4" applyNumberFormat="1" applyFont="1" applyFill="1" applyBorder="1" applyAlignment="1">
      <alignment vertical="top" wrapText="1"/>
    </xf>
    <xf numFmtId="1" fontId="8" fillId="0" borderId="2" xfId="4" applyNumberFormat="1" applyFont="1" applyFill="1" applyBorder="1" applyAlignment="1">
      <alignment horizontal="center" vertical="top" wrapText="1"/>
    </xf>
    <xf numFmtId="1" fontId="8" fillId="0" borderId="0" xfId="4" applyNumberFormat="1" applyFont="1" applyFill="1" applyBorder="1" applyAlignment="1">
      <alignment horizontal="center" vertical="top" wrapText="1"/>
    </xf>
    <xf numFmtId="1" fontId="8" fillId="0" borderId="5" xfId="4" applyNumberFormat="1" applyFont="1" applyFill="1" applyBorder="1" applyAlignment="1">
      <alignment horizontal="center"/>
    </xf>
    <xf numFmtId="49" fontId="8" fillId="0" borderId="1" xfId="4" applyNumberFormat="1" applyFont="1" applyFill="1" applyBorder="1" applyAlignment="1">
      <alignment horizontal="center"/>
    </xf>
    <xf numFmtId="1" fontId="8" fillId="0" borderId="1" xfId="4" applyNumberFormat="1" applyFont="1" applyFill="1" applyBorder="1" applyAlignment="1">
      <alignment vertical="top" wrapText="1"/>
    </xf>
    <xf numFmtId="1" fontId="8" fillId="0" borderId="1" xfId="4" applyNumberFormat="1" applyFont="1" applyFill="1" applyBorder="1" applyAlignment="1">
      <alignment horizontal="center"/>
    </xf>
    <xf numFmtId="1" fontId="8" fillId="0" borderId="5" xfId="4" applyNumberFormat="1" applyFont="1" applyFill="1" applyBorder="1" applyAlignment="1">
      <alignment horizontal="center" vertical="center" wrapText="1"/>
    </xf>
    <xf numFmtId="49" fontId="8" fillId="0" borderId="5" xfId="4" applyNumberFormat="1" applyFont="1" applyFill="1" applyBorder="1" applyAlignment="1">
      <alignment horizontal="center"/>
    </xf>
    <xf numFmtId="1" fontId="8" fillId="0" borderId="10" xfId="4" applyNumberFormat="1" applyFont="1" applyFill="1" applyBorder="1" applyAlignment="1">
      <alignment horizontal="center"/>
    </xf>
    <xf numFmtId="49" fontId="8" fillId="0" borderId="1" xfId="4" applyNumberFormat="1" applyFont="1" applyFill="1" applyBorder="1" applyAlignment="1">
      <alignment horizontal="center" vertical="center"/>
    </xf>
    <xf numFmtId="0" fontId="8" fillId="0" borderId="0" xfId="4" applyFont="1" applyFill="1" applyBorder="1" applyAlignment="1">
      <alignment horizontal="center"/>
    </xf>
    <xf numFmtId="0" fontId="8" fillId="0" borderId="0" xfId="4" applyFont="1" applyFill="1" applyBorder="1" applyAlignment="1">
      <alignment horizontal="centerContinuous"/>
    </xf>
    <xf numFmtId="1" fontId="12" fillId="0" borderId="0" xfId="13" applyNumberFormat="1" applyFont="1" applyFill="1" applyBorder="1" applyAlignment="1">
      <alignment horizontal="left"/>
    </xf>
    <xf numFmtId="1" fontId="8" fillId="0" borderId="0" xfId="13" applyNumberFormat="1" applyFont="1" applyFill="1" applyBorder="1" applyAlignment="1">
      <alignment horizontal="left"/>
    </xf>
    <xf numFmtId="0" fontId="8" fillId="0" borderId="1" xfId="13" applyFont="1" applyFill="1" applyBorder="1" applyAlignment="1">
      <alignment horizontal="center"/>
    </xf>
    <xf numFmtId="14" fontId="30" fillId="0" borderId="0" xfId="13" applyNumberFormat="1" applyFont="1" applyFill="1" applyBorder="1" applyAlignment="1"/>
    <xf numFmtId="14" fontId="12" fillId="0" borderId="0" xfId="13" applyNumberFormat="1" applyFont="1" applyFill="1" applyBorder="1" applyAlignment="1">
      <alignment wrapText="1"/>
    </xf>
    <xf numFmtId="14" fontId="8" fillId="0" borderId="0" xfId="13" applyNumberFormat="1" applyFont="1" applyFill="1" applyBorder="1" applyAlignment="1">
      <alignment wrapText="1"/>
    </xf>
    <xf numFmtId="1" fontId="12" fillId="0" borderId="0" xfId="0" applyNumberFormat="1" applyFont="1" applyFill="1" applyBorder="1" applyAlignment="1" applyProtection="1">
      <protection locked="0"/>
    </xf>
    <xf numFmtId="0" fontId="12" fillId="0" borderId="0" xfId="0" applyFont="1" applyFill="1" applyAlignment="1"/>
    <xf numFmtId="14" fontId="8" fillId="0" borderId="0" xfId="0" applyNumberFormat="1" applyFont="1" applyFill="1"/>
    <xf numFmtId="14" fontId="13" fillId="0" borderId="0" xfId="0" applyNumberFormat="1" applyFont="1" applyFill="1" applyBorder="1" applyAlignment="1">
      <alignment horizontal="left" wrapText="1"/>
    </xf>
    <xf numFmtId="0" fontId="8" fillId="0" borderId="0" xfId="0" applyFont="1" applyFill="1" applyBorder="1" applyAlignment="1">
      <alignment horizontal="center" wrapText="1"/>
    </xf>
    <xf numFmtId="2" fontId="8" fillId="0" borderId="0" xfId="0" applyNumberFormat="1" applyFont="1" applyFill="1" applyBorder="1"/>
    <xf numFmtId="0" fontId="8" fillId="0" borderId="1" xfId="13" applyFont="1" applyFill="1" applyBorder="1" applyAlignment="1">
      <alignment vertical="top"/>
    </xf>
    <xf numFmtId="0" fontId="8" fillId="0" borderId="1" xfId="13" applyFont="1" applyFill="1" applyBorder="1" applyAlignment="1">
      <alignment horizontal="left" vertical="top"/>
    </xf>
    <xf numFmtId="0" fontId="8" fillId="0" borderId="1" xfId="13" applyFont="1" applyFill="1" applyBorder="1" applyAlignment="1">
      <alignment vertical="top" wrapText="1"/>
    </xf>
    <xf numFmtId="0" fontId="8" fillId="0" borderId="1" xfId="13" applyFont="1" applyFill="1" applyBorder="1" applyAlignment="1">
      <alignment horizontal="center" vertical="top" wrapText="1"/>
    </xf>
    <xf numFmtId="0" fontId="12" fillId="0" borderId="0" xfId="0" applyFont="1" applyFill="1" applyBorder="1" applyAlignment="1">
      <alignment wrapText="1"/>
    </xf>
    <xf numFmtId="0" fontId="8" fillId="0" borderId="9" xfId="13" applyFont="1" applyFill="1" applyBorder="1" applyAlignment="1">
      <alignment vertical="top"/>
    </xf>
    <xf numFmtId="0" fontId="8" fillId="0" borderId="2" xfId="13" applyFont="1" applyFill="1" applyBorder="1" applyAlignment="1">
      <alignment vertical="top"/>
    </xf>
    <xf numFmtId="0" fontId="12" fillId="0" borderId="0" xfId="5" applyFont="1" applyFill="1" applyBorder="1"/>
    <xf numFmtId="0" fontId="8" fillId="0" borderId="0" xfId="5" applyFont="1" applyFill="1" applyBorder="1" applyAlignment="1">
      <alignment horizontal="center"/>
    </xf>
    <xf numFmtId="2" fontId="8" fillId="0" borderId="0" xfId="5" applyNumberFormat="1" applyFont="1" applyFill="1" applyBorder="1"/>
    <xf numFmtId="49" fontId="8" fillId="0" borderId="0" xfId="5" applyNumberFormat="1" applyFont="1" applyFill="1" applyBorder="1" applyAlignment="1">
      <alignment horizontal="left"/>
    </xf>
    <xf numFmtId="0" fontId="8" fillId="0" borderId="0" xfId="5" applyFont="1" applyFill="1" applyBorder="1" applyAlignment="1">
      <alignment horizontal="left"/>
    </xf>
    <xf numFmtId="2" fontId="8" fillId="0" borderId="0" xfId="5" applyNumberFormat="1" applyFont="1" applyFill="1"/>
    <xf numFmtId="2" fontId="8" fillId="0" borderId="0" xfId="5" applyNumberFormat="1" applyFont="1" applyFill="1" applyAlignment="1">
      <alignment horizontal="center"/>
    </xf>
    <xf numFmtId="0" fontId="12" fillId="0" borderId="0" xfId="5" applyFont="1" applyFill="1"/>
    <xf numFmtId="0" fontId="8" fillId="0" borderId="1" xfId="5" applyFont="1" applyFill="1" applyBorder="1" applyAlignment="1">
      <alignment horizontal="center" wrapText="1"/>
    </xf>
    <xf numFmtId="0" fontId="8" fillId="0" borderId="1" xfId="5" applyFont="1" applyFill="1" applyBorder="1" applyAlignment="1">
      <alignment horizontal="left" vertical="top"/>
    </xf>
    <xf numFmtId="2" fontId="8" fillId="0" borderId="0" xfId="5" applyNumberFormat="1" applyFont="1" applyFill="1" applyBorder="1" applyAlignment="1">
      <alignment horizontal="center"/>
    </xf>
    <xf numFmtId="0" fontId="8" fillId="0" borderId="11" xfId="5" applyFont="1" applyFill="1" applyBorder="1" applyAlignment="1">
      <alignment horizontal="center" wrapText="1"/>
    </xf>
    <xf numFmtId="0" fontId="8" fillId="0" borderId="0" xfId="5" applyFont="1" applyFill="1" applyBorder="1" applyAlignment="1">
      <alignment horizontal="left" vertical="top"/>
    </xf>
    <xf numFmtId="0" fontId="8" fillId="0" borderId="0" xfId="5" applyFont="1" applyFill="1" applyBorder="1" applyAlignment="1">
      <alignment wrapText="1"/>
    </xf>
    <xf numFmtId="0" fontId="8" fillId="0" borderId="1" xfId="5" applyFont="1" applyFill="1" applyBorder="1" applyAlignment="1">
      <alignment vertical="top"/>
    </xf>
    <xf numFmtId="0" fontId="8" fillId="0" borderId="11" xfId="5" applyFont="1" applyFill="1" applyBorder="1" applyAlignment="1">
      <alignment horizontal="center"/>
    </xf>
    <xf numFmtId="0" fontId="8" fillId="0" borderId="0" xfId="5" applyFont="1" applyFill="1" applyBorder="1" applyAlignment="1">
      <alignment vertical="top"/>
    </xf>
    <xf numFmtId="0" fontId="8" fillId="0" borderId="1" xfId="5" applyFont="1" applyFill="1" applyBorder="1" applyAlignment="1">
      <alignment vertical="top" wrapText="1"/>
    </xf>
    <xf numFmtId="0" fontId="21" fillId="0" borderId="0" xfId="2" applyFont="1" applyFill="1" applyAlignment="1">
      <alignment horizontal="left"/>
    </xf>
    <xf numFmtId="1" fontId="40" fillId="0" borderId="0" xfId="5" applyNumberFormat="1" applyFont="1" applyFill="1" applyBorder="1" applyAlignment="1">
      <alignment horizontal="center"/>
    </xf>
    <xf numFmtId="0" fontId="20" fillId="0" borderId="1" xfId="5" applyFont="1" applyFill="1" applyBorder="1" applyAlignment="1">
      <alignment horizontal="center" vertical="center" wrapText="1"/>
    </xf>
    <xf numFmtId="0" fontId="8" fillId="0" borderId="2" xfId="5" applyFont="1" applyFill="1" applyBorder="1" applyAlignment="1">
      <alignment vertical="top" wrapText="1"/>
    </xf>
    <xf numFmtId="0" fontId="8" fillId="0" borderId="7" xfId="5" applyFont="1" applyFill="1" applyBorder="1" applyAlignment="1">
      <alignment vertical="top" wrapText="1"/>
    </xf>
    <xf numFmtId="0" fontId="8" fillId="0" borderId="9" xfId="5" applyFont="1" applyFill="1" applyBorder="1" applyAlignment="1">
      <alignment horizontal="center" vertical="top" wrapText="1"/>
    </xf>
    <xf numFmtId="1" fontId="8" fillId="0" borderId="1" xfId="5" applyNumberFormat="1" applyFont="1" applyFill="1" applyBorder="1" applyAlignment="1">
      <alignment horizontal="center" vertical="top" wrapText="1"/>
    </xf>
    <xf numFmtId="0" fontId="21" fillId="0" borderId="0" xfId="2" applyFont="1" applyFill="1" applyBorder="1" applyAlignment="1">
      <alignment horizontal="left"/>
    </xf>
    <xf numFmtId="0" fontId="8" fillId="0" borderId="1" xfId="5" applyFont="1" applyFill="1" applyBorder="1" applyAlignment="1" applyProtection="1">
      <alignment horizontal="center" wrapText="1"/>
      <protection locked="0"/>
    </xf>
    <xf numFmtId="0" fontId="8" fillId="0" borderId="5" xfId="5" applyFont="1" applyFill="1" applyBorder="1" applyAlignment="1">
      <alignment horizontal="center" vertical="center" wrapText="1"/>
    </xf>
    <xf numFmtId="0" fontId="8" fillId="0" borderId="2" xfId="5" applyFont="1" applyFill="1" applyBorder="1" applyAlignment="1" applyProtection="1">
      <alignment horizontal="center" wrapText="1"/>
      <protection locked="0"/>
    </xf>
    <xf numFmtId="49" fontId="8" fillId="0" borderId="4" xfId="5" applyNumberFormat="1" applyFont="1" applyFill="1" applyBorder="1" applyAlignment="1">
      <alignment horizontal="left" vertical="top" wrapText="1"/>
    </xf>
    <xf numFmtId="49" fontId="8" fillId="0" borderId="13" xfId="5" applyNumberFormat="1" applyFont="1" applyFill="1" applyBorder="1" applyAlignment="1">
      <alignment horizontal="left" vertical="top"/>
    </xf>
    <xf numFmtId="49" fontId="8" fillId="0" borderId="1" xfId="5" applyNumberFormat="1" applyFont="1" applyFill="1" applyBorder="1" applyAlignment="1">
      <alignment horizontal="left" vertical="top"/>
    </xf>
    <xf numFmtId="1" fontId="8" fillId="0" borderId="2" xfId="5" applyNumberFormat="1" applyFont="1" applyFill="1" applyBorder="1" applyAlignment="1">
      <alignment horizontal="center" vertical="top"/>
    </xf>
    <xf numFmtId="1" fontId="8" fillId="0" borderId="8" xfId="5" applyNumberFormat="1" applyFont="1" applyFill="1" applyBorder="1" applyAlignment="1">
      <alignment horizontal="center" vertical="top" wrapText="1"/>
    </xf>
    <xf numFmtId="1" fontId="8" fillId="0" borderId="0" xfId="5" applyNumberFormat="1" applyFont="1" applyFill="1" applyBorder="1" applyAlignment="1">
      <alignment horizontal="center" vertical="top" wrapText="1"/>
    </xf>
    <xf numFmtId="1" fontId="8" fillId="0" borderId="9" xfId="5" applyNumberFormat="1" applyFont="1" applyFill="1" applyBorder="1" applyAlignment="1">
      <alignment horizontal="center"/>
    </xf>
    <xf numFmtId="1" fontId="8" fillId="0" borderId="13" xfId="5" applyNumberFormat="1" applyFont="1" applyFill="1" applyBorder="1" applyAlignment="1">
      <alignment horizontal="center" wrapText="1"/>
    </xf>
    <xf numFmtId="1" fontId="8" fillId="0" borderId="1" xfId="5" applyNumberFormat="1" applyFont="1" applyFill="1" applyBorder="1" applyAlignment="1">
      <alignment horizontal="center" wrapText="1"/>
    </xf>
    <xf numFmtId="49" fontId="8" fillId="0" borderId="0" xfId="5" applyNumberFormat="1" applyFont="1" applyFill="1" applyBorder="1" applyAlignment="1">
      <alignment horizontal="left" vertical="top"/>
    </xf>
    <xf numFmtId="1" fontId="8" fillId="0" borderId="13" xfId="5" applyNumberFormat="1" applyFont="1" applyFill="1" applyBorder="1" applyAlignment="1">
      <alignment horizontal="center"/>
    </xf>
    <xf numFmtId="49" fontId="8" fillId="0" borderId="14" xfId="5" applyNumberFormat="1" applyFont="1" applyFill="1" applyBorder="1" applyAlignment="1">
      <alignment horizontal="left" vertical="top"/>
    </xf>
    <xf numFmtId="1" fontId="8" fillId="0" borderId="4" xfId="5" applyNumberFormat="1" applyFont="1" applyFill="1" applyBorder="1" applyAlignment="1">
      <alignment vertical="top" wrapText="1"/>
    </xf>
    <xf numFmtId="49" fontId="8" fillId="0" borderId="2" xfId="5" applyNumberFormat="1" applyFont="1" applyFill="1" applyBorder="1" applyAlignment="1">
      <alignment horizontal="left" vertical="top"/>
    </xf>
    <xf numFmtId="1" fontId="8" fillId="0" borderId="2" xfId="5" applyNumberFormat="1" applyFont="1" applyFill="1" applyBorder="1" applyAlignment="1">
      <alignment horizontal="center" wrapText="1"/>
    </xf>
    <xf numFmtId="1" fontId="8" fillId="0" borderId="4" xfId="5" applyNumberFormat="1" applyFont="1" applyFill="1" applyBorder="1" applyAlignment="1">
      <alignment vertical="top"/>
    </xf>
    <xf numFmtId="1" fontId="8" fillId="0" borderId="8" xfId="5" applyNumberFormat="1" applyFont="1" applyFill="1" applyBorder="1" applyAlignment="1">
      <alignment horizontal="center" wrapText="1"/>
    </xf>
    <xf numFmtId="49" fontId="8" fillId="0" borderId="4" xfId="5" applyNumberFormat="1" applyFont="1" applyFill="1" applyBorder="1" applyAlignment="1">
      <alignment horizontal="left" vertical="top"/>
    </xf>
    <xf numFmtId="49" fontId="8" fillId="0" borderId="0" xfId="5" applyNumberFormat="1" applyFont="1" applyFill="1" applyBorder="1" applyAlignment="1">
      <alignment horizontal="center" vertical="top" wrapText="1"/>
    </xf>
    <xf numFmtId="0" fontId="8" fillId="0" borderId="5" xfId="5" applyFont="1" applyFill="1" applyBorder="1" applyAlignment="1" applyProtection="1">
      <alignment horizontal="center" wrapText="1"/>
      <protection locked="0"/>
    </xf>
    <xf numFmtId="1" fontId="8" fillId="0" borderId="5" xfId="5" applyNumberFormat="1" applyFont="1" applyFill="1" applyBorder="1" applyAlignment="1">
      <alignment horizontal="center" vertical="top"/>
    </xf>
    <xf numFmtId="0" fontId="8" fillId="0" borderId="4" xfId="5" applyFont="1" applyFill="1" applyBorder="1" applyAlignment="1">
      <alignment vertical="top"/>
    </xf>
    <xf numFmtId="0" fontId="8" fillId="0" borderId="13" xfId="5" applyFont="1" applyFill="1" applyBorder="1" applyAlignment="1">
      <alignment vertical="top"/>
    </xf>
    <xf numFmtId="1" fontId="8" fillId="0" borderId="1" xfId="5" applyNumberFormat="1" applyFont="1" applyFill="1" applyBorder="1" applyAlignment="1">
      <alignment horizontal="center"/>
    </xf>
    <xf numFmtId="0" fontId="8" fillId="0" borderId="0" xfId="5" applyFont="1" applyFill="1" applyAlignment="1">
      <alignment wrapText="1"/>
    </xf>
    <xf numFmtId="0" fontId="12" fillId="0" borderId="0" xfId="5" applyFont="1" applyFill="1" applyAlignment="1">
      <alignment horizontal="left" wrapText="1"/>
    </xf>
    <xf numFmtId="0" fontId="8" fillId="0" borderId="0" xfId="5" applyNumberFormat="1" applyFont="1" applyFill="1" applyBorder="1"/>
    <xf numFmtId="49" fontId="8" fillId="0" borderId="1" xfId="5" applyNumberFormat="1" applyFont="1" applyFill="1" applyBorder="1" applyAlignment="1">
      <alignment horizontal="center"/>
    </xf>
    <xf numFmtId="49" fontId="8" fillId="0" borderId="1" xfId="5" applyNumberFormat="1" applyFont="1" applyFill="1" applyBorder="1" applyAlignment="1">
      <alignment horizontal="center" vertical="center"/>
    </xf>
    <xf numFmtId="0" fontId="10" fillId="0" borderId="0" xfId="2" applyFont="1" applyFill="1" applyAlignment="1">
      <alignment horizontal="left" vertical="center"/>
    </xf>
    <xf numFmtId="0" fontId="30" fillId="0" borderId="0" xfId="5" applyFont="1" applyFill="1"/>
    <xf numFmtId="0" fontId="13" fillId="0" borderId="0" xfId="5" applyFont="1" applyFill="1"/>
    <xf numFmtId="0" fontId="22" fillId="0" borderId="0" xfId="5" applyFont="1" applyFill="1" applyAlignment="1"/>
    <xf numFmtId="2" fontId="22" fillId="0" borderId="0" xfId="5" applyNumberFormat="1" applyFont="1" applyFill="1"/>
    <xf numFmtId="0" fontId="22" fillId="0" borderId="1" xfId="5" applyFont="1" applyFill="1" applyBorder="1" applyAlignment="1">
      <alignment horizontal="center"/>
    </xf>
    <xf numFmtId="0" fontId="22" fillId="0" borderId="1" xfId="5" applyFont="1" applyFill="1" applyBorder="1" applyAlignment="1"/>
    <xf numFmtId="2" fontId="22" fillId="0" borderId="0" xfId="5" applyNumberFormat="1" applyFont="1" applyFill="1" applyBorder="1"/>
    <xf numFmtId="0" fontId="22" fillId="0" borderId="0" xfId="5" applyFont="1" applyFill="1" applyBorder="1" applyAlignment="1">
      <alignment horizontal="center"/>
    </xf>
    <xf numFmtId="0" fontId="22" fillId="0" borderId="0" xfId="5" applyFont="1" applyFill="1" applyBorder="1" applyAlignment="1"/>
    <xf numFmtId="2" fontId="22" fillId="0" borderId="0" xfId="5" applyNumberFormat="1" applyFont="1" applyFill="1" applyBorder="1" applyAlignment="1">
      <alignment horizontal="center"/>
    </xf>
    <xf numFmtId="0" fontId="22" fillId="0" borderId="2" xfId="5" applyFont="1" applyFill="1" applyBorder="1" applyAlignment="1">
      <alignment horizontal="center" vertical="top" wrapText="1"/>
    </xf>
    <xf numFmtId="49" fontId="22" fillId="0" borderId="2" xfId="5" applyNumberFormat="1" applyFont="1" applyFill="1" applyBorder="1" applyAlignment="1">
      <alignment horizontal="center"/>
    </xf>
    <xf numFmtId="0" fontId="22" fillId="0" borderId="2" xfId="5" applyFont="1" applyFill="1" applyBorder="1" applyAlignment="1">
      <alignment vertical="top"/>
    </xf>
    <xf numFmtId="0" fontId="22" fillId="0" borderId="2" xfId="5" applyFont="1" applyFill="1" applyBorder="1" applyAlignment="1">
      <alignment horizontal="center"/>
    </xf>
    <xf numFmtId="1" fontId="22" fillId="0" borderId="0" xfId="5" applyNumberFormat="1" applyFont="1" applyFill="1"/>
    <xf numFmtId="49" fontId="22" fillId="0" borderId="1" xfId="5" applyNumberFormat="1" applyFont="1" applyFill="1" applyBorder="1" applyAlignment="1">
      <alignment horizontal="center"/>
    </xf>
    <xf numFmtId="0" fontId="22" fillId="0" borderId="1" xfId="5" applyFont="1" applyFill="1" applyBorder="1" applyAlignment="1">
      <alignment vertical="top"/>
    </xf>
    <xf numFmtId="49" fontId="22" fillId="0" borderId="14" xfId="5" applyNumberFormat="1" applyFont="1" applyFill="1" applyBorder="1" applyAlignment="1">
      <alignment horizontal="center"/>
    </xf>
    <xf numFmtId="0" fontId="22" fillId="0" borderId="8" xfId="5" applyFont="1" applyFill="1" applyBorder="1" applyAlignment="1">
      <alignment vertical="top"/>
    </xf>
    <xf numFmtId="0" fontId="22" fillId="0" borderId="8" xfId="5" applyFont="1" applyFill="1" applyBorder="1" applyAlignment="1"/>
    <xf numFmtId="2" fontId="30" fillId="0" borderId="0" xfId="5" applyNumberFormat="1" applyFont="1" applyFill="1" applyBorder="1" applyAlignment="1">
      <alignment horizontal="center"/>
    </xf>
    <xf numFmtId="1" fontId="22" fillId="0" borderId="1" xfId="5" applyNumberFormat="1" applyFont="1" applyFill="1" applyBorder="1" applyAlignment="1">
      <alignment vertical="top"/>
    </xf>
    <xf numFmtId="49" fontId="22" fillId="0" borderId="11" xfId="5" applyNumberFormat="1" applyFont="1" applyFill="1" applyBorder="1" applyAlignment="1">
      <alignment horizontal="center"/>
    </xf>
    <xf numFmtId="1" fontId="22" fillId="0" borderId="8" xfId="5" applyNumberFormat="1" applyFont="1" applyFill="1" applyBorder="1" applyAlignment="1">
      <alignment vertical="top"/>
    </xf>
    <xf numFmtId="1" fontId="22" fillId="0" borderId="8" xfId="5" applyNumberFormat="1" applyFont="1" applyFill="1" applyBorder="1" applyAlignment="1"/>
    <xf numFmtId="0" fontId="30" fillId="0" borderId="0" xfId="5" applyFont="1" applyFill="1" applyBorder="1" applyAlignment="1">
      <alignment horizontal="center"/>
    </xf>
    <xf numFmtId="1" fontId="22" fillId="0" borderId="1" xfId="5" applyNumberFormat="1" applyFont="1" applyFill="1" applyBorder="1" applyAlignment="1">
      <alignment vertical="top" wrapText="1"/>
    </xf>
    <xf numFmtId="1" fontId="22" fillId="0" borderId="0" xfId="5" applyNumberFormat="1" applyFont="1" applyFill="1" applyBorder="1" applyAlignment="1"/>
    <xf numFmtId="0" fontId="22" fillId="0" borderId="1" xfId="5" applyFont="1" applyFill="1" applyBorder="1" applyAlignment="1">
      <alignment vertical="top" wrapText="1"/>
    </xf>
    <xf numFmtId="49" fontId="22" fillId="0" borderId="0" xfId="5" applyNumberFormat="1" applyFont="1" applyFill="1" applyBorder="1" applyAlignment="1">
      <alignment horizontal="center"/>
    </xf>
    <xf numFmtId="1" fontId="22" fillId="0" borderId="0" xfId="5" applyNumberFormat="1" applyFont="1" applyFill="1" applyBorder="1"/>
    <xf numFmtId="0" fontId="22" fillId="0" borderId="0" xfId="5" applyFont="1" applyFill="1" applyAlignment="1">
      <alignment wrapText="1"/>
    </xf>
    <xf numFmtId="0" fontId="39" fillId="0" borderId="0" xfId="5" applyFont="1" applyFill="1" applyAlignment="1">
      <alignment wrapText="1"/>
    </xf>
    <xf numFmtId="0" fontId="9" fillId="0" borderId="0" xfId="0" applyFont="1"/>
    <xf numFmtId="0" fontId="9" fillId="0" borderId="0" xfId="0" applyFont="1" applyBorder="1"/>
    <xf numFmtId="1" fontId="9" fillId="0" borderId="0" xfId="0" applyNumberFormat="1" applyFont="1" applyFill="1" applyBorder="1" applyAlignment="1">
      <alignment horizontal="left"/>
    </xf>
    <xf numFmtId="1" fontId="9" fillId="0" borderId="0" xfId="0" applyNumberFormat="1" applyFont="1" applyFill="1" applyBorder="1" applyAlignment="1">
      <alignment horizontal="center"/>
    </xf>
    <xf numFmtId="0" fontId="9" fillId="0" borderId="0" xfId="0" applyFont="1" applyBorder="1" applyAlignment="1">
      <alignment horizontal="center" vertical="center"/>
    </xf>
    <xf numFmtId="0" fontId="8" fillId="0" borderId="13" xfId="0" applyFont="1" applyFill="1" applyBorder="1" applyAlignment="1">
      <alignment vertical="center" wrapText="1"/>
    </xf>
    <xf numFmtId="0" fontId="10" fillId="0" borderId="0" xfId="0" applyFont="1" applyFill="1" applyBorder="1"/>
    <xf numFmtId="0" fontId="10" fillId="0" borderId="0" xfId="0" applyFont="1" applyFill="1" applyAlignment="1">
      <alignment horizontal="center" vertical="center"/>
    </xf>
    <xf numFmtId="14" fontId="12" fillId="0" borderId="0" xfId="0" applyNumberFormat="1" applyFont="1" applyFill="1" applyBorder="1"/>
    <xf numFmtId="1" fontId="12" fillId="0" borderId="0" xfId="0" applyNumberFormat="1" applyFont="1" applyFill="1" applyBorder="1" applyAlignment="1" applyProtection="1">
      <alignment horizontal="left"/>
      <protection locked="0"/>
    </xf>
    <xf numFmtId="1" fontId="12" fillId="0" borderId="0" xfId="0" applyNumberFormat="1" applyFont="1" applyFill="1" applyBorder="1" applyAlignment="1" applyProtection="1">
      <alignment horizontal="center" vertical="center"/>
      <protection locked="0"/>
    </xf>
    <xf numFmtId="1" fontId="12" fillId="0" borderId="0" xfId="0" applyNumberFormat="1" applyFont="1" applyFill="1" applyBorder="1" applyAlignment="1">
      <alignment horizontal="center"/>
    </xf>
    <xf numFmtId="0" fontId="8" fillId="0" borderId="1" xfId="0" applyFont="1" applyFill="1" applyBorder="1" applyAlignment="1">
      <alignment wrapText="1"/>
    </xf>
    <xf numFmtId="0" fontId="8" fillId="0" borderId="1" xfId="0" applyFont="1" applyFill="1" applyBorder="1" applyAlignment="1">
      <alignment horizontal="left" wrapText="1"/>
    </xf>
    <xf numFmtId="49" fontId="12" fillId="0" borderId="0" xfId="0" applyNumberFormat="1" applyFont="1" applyFill="1" applyBorder="1" applyAlignment="1">
      <alignment vertical="center" wrapText="1"/>
    </xf>
    <xf numFmtId="0" fontId="8" fillId="0" borderId="0" xfId="0" applyFont="1" applyFill="1" applyBorder="1" applyAlignment="1" applyProtection="1">
      <alignment horizontal="centerContinuous"/>
      <protection locked="0"/>
    </xf>
    <xf numFmtId="0" fontId="8" fillId="0" borderId="1" xfId="0" applyFont="1" applyFill="1" applyBorder="1" applyAlignment="1" applyProtection="1">
      <alignment vertical="center" wrapText="1"/>
      <protection locked="0"/>
    </xf>
    <xf numFmtId="49" fontId="8" fillId="0" borderId="1" xfId="0" applyNumberFormat="1" applyFont="1" applyFill="1" applyBorder="1" applyAlignment="1">
      <alignment horizontal="center" vertical="top"/>
    </xf>
    <xf numFmtId="0" fontId="8" fillId="0" borderId="1" xfId="0" applyFont="1" applyFill="1" applyBorder="1" applyAlignment="1">
      <alignment horizontal="left" vertical="top" wrapText="1"/>
    </xf>
    <xf numFmtId="0" fontId="8" fillId="0" borderId="1" xfId="0" applyFont="1" applyFill="1" applyBorder="1" applyAlignment="1">
      <alignment horizontal="right" vertical="top" wrapText="1"/>
    </xf>
    <xf numFmtId="1" fontId="8" fillId="0" borderId="1" xfId="0" applyNumberFormat="1" applyFont="1" applyFill="1" applyBorder="1" applyAlignment="1"/>
    <xf numFmtId="1" fontId="8" fillId="0" borderId="1" xfId="0" applyNumberFormat="1" applyFont="1" applyFill="1" applyBorder="1" applyAlignment="1">
      <alignment horizontal="left"/>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right" vertical="center" wrapText="1"/>
    </xf>
    <xf numFmtId="49" fontId="8" fillId="0" borderId="0" xfId="0" applyNumberFormat="1" applyFont="1" applyFill="1" applyBorder="1" applyAlignment="1">
      <alignment horizontal="center"/>
    </xf>
    <xf numFmtId="1" fontId="12" fillId="0" borderId="0" xfId="0" applyNumberFormat="1" applyFont="1" applyFill="1" applyBorder="1" applyAlignment="1">
      <alignment horizontal="left"/>
    </xf>
    <xf numFmtId="1" fontId="12"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xf>
    <xf numFmtId="1" fontId="8" fillId="0" borderId="11" xfId="0" applyNumberFormat="1" applyFont="1" applyFill="1" applyBorder="1" applyAlignment="1">
      <alignment horizontal="centerContinuous"/>
    </xf>
    <xf numFmtId="1" fontId="8" fillId="0" borderId="4" xfId="0" applyNumberFormat="1" applyFont="1" applyFill="1" applyBorder="1"/>
    <xf numFmtId="49" fontId="12" fillId="0" borderId="0" xfId="0" applyNumberFormat="1" applyFont="1" applyFill="1" applyBorder="1" applyAlignment="1">
      <alignment horizontal="center" vertical="center" wrapText="1"/>
    </xf>
    <xf numFmtId="0" fontId="8" fillId="0" borderId="0" xfId="0" applyFont="1" applyFill="1" applyAlignment="1">
      <alignment horizontal="centerContinuous"/>
    </xf>
    <xf numFmtId="1" fontId="8" fillId="0" borderId="0" xfId="0" applyNumberFormat="1" applyFont="1" applyFill="1" applyBorder="1" applyAlignment="1">
      <alignment horizontal="left" vertical="center"/>
    </xf>
    <xf numFmtId="1" fontId="8" fillId="0" borderId="11" xfId="0" applyNumberFormat="1" applyFont="1" applyFill="1" applyBorder="1" applyAlignment="1">
      <alignment horizontal="center" vertical="center"/>
    </xf>
    <xf numFmtId="1" fontId="8" fillId="0" borderId="4" xfId="0" applyNumberFormat="1" applyFont="1" applyFill="1" applyBorder="1" applyAlignment="1">
      <alignment horizontal="left"/>
    </xf>
    <xf numFmtId="1" fontId="8" fillId="0" borderId="4" xfId="0" applyNumberFormat="1" applyFont="1" applyFill="1" applyBorder="1" applyAlignment="1">
      <alignment horizontal="center" vertical="center"/>
    </xf>
    <xf numFmtId="1" fontId="8" fillId="0" borderId="2" xfId="0" applyNumberFormat="1" applyFont="1" applyFill="1" applyBorder="1" applyAlignment="1">
      <alignment horizontal="center"/>
    </xf>
    <xf numFmtId="1" fontId="8" fillId="0" borderId="5" xfId="0" applyNumberFormat="1" applyFont="1" applyFill="1" applyBorder="1" applyAlignment="1">
      <alignment horizontal="left"/>
    </xf>
    <xf numFmtId="1" fontId="8" fillId="0" borderId="4" xfId="0" applyNumberFormat="1" applyFont="1" applyFill="1" applyBorder="1" applyAlignment="1">
      <alignment horizontal="centerContinuous"/>
    </xf>
    <xf numFmtId="1" fontId="8" fillId="0" borderId="8" xfId="0" applyNumberFormat="1" applyFont="1" applyFill="1" applyBorder="1" applyAlignment="1">
      <alignment horizontal="left" vertical="center"/>
    </xf>
    <xf numFmtId="1" fontId="8" fillId="0" borderId="8" xfId="0" applyNumberFormat="1" applyFont="1" applyFill="1" applyBorder="1" applyAlignment="1">
      <alignment horizontal="center" vertical="center"/>
    </xf>
    <xf numFmtId="1" fontId="8" fillId="0" borderId="13" xfId="0" applyNumberFormat="1" applyFont="1" applyFill="1" applyBorder="1" applyAlignment="1">
      <alignment horizontal="center"/>
    </xf>
    <xf numFmtId="1" fontId="8" fillId="0" borderId="13" xfId="0" applyNumberFormat="1" applyFont="1" applyFill="1" applyBorder="1"/>
    <xf numFmtId="1" fontId="8" fillId="0" borderId="14" xfId="0" applyNumberFormat="1" applyFont="1" applyFill="1" applyBorder="1" applyAlignment="1">
      <alignment horizontal="center" vertical="center"/>
    </xf>
    <xf numFmtId="1" fontId="8" fillId="0" borderId="1" xfId="0" applyNumberFormat="1" applyFont="1" applyFill="1" applyBorder="1"/>
    <xf numFmtId="1" fontId="8" fillId="0" borderId="0" xfId="0" applyNumberFormat="1" applyFont="1" applyFill="1" applyBorder="1" applyAlignment="1">
      <alignment horizontal="right"/>
    </xf>
    <xf numFmtId="1" fontId="12" fillId="0" borderId="0" xfId="0" applyNumberFormat="1" applyFont="1" applyFill="1" applyBorder="1" applyAlignment="1">
      <alignment horizontal="centerContinuous"/>
    </xf>
    <xf numFmtId="49" fontId="8" fillId="0" borderId="11" xfId="0" applyNumberFormat="1" applyFont="1" applyFill="1" applyBorder="1" applyAlignment="1">
      <alignment horizontal="center"/>
    </xf>
    <xf numFmtId="0" fontId="8" fillId="0" borderId="5" xfId="0" applyFont="1" applyFill="1" applyBorder="1" applyAlignment="1">
      <alignment horizontal="center" vertical="center"/>
    </xf>
    <xf numFmtId="49" fontId="8" fillId="0" borderId="2" xfId="0" applyNumberFormat="1" applyFont="1" applyFill="1" applyBorder="1" applyAlignment="1">
      <alignment horizontal="center"/>
    </xf>
    <xf numFmtId="0" fontId="8" fillId="0" borderId="2" xfId="0" applyFont="1" applyFill="1" applyBorder="1"/>
    <xf numFmtId="49" fontId="8" fillId="0" borderId="4" xfId="0" applyNumberFormat="1" applyFont="1" applyFill="1" applyBorder="1" applyAlignment="1">
      <alignment horizontal="center"/>
    </xf>
    <xf numFmtId="1" fontId="8" fillId="0" borderId="8" xfId="0" applyNumberFormat="1" applyFont="1" applyFill="1" applyBorder="1" applyAlignment="1">
      <alignment horizontal="center"/>
    </xf>
    <xf numFmtId="0" fontId="8" fillId="0" borderId="8" xfId="0" applyFont="1" applyFill="1" applyBorder="1" applyAlignment="1">
      <alignment horizontal="center" vertical="center"/>
    </xf>
    <xf numFmtId="49" fontId="8" fillId="0" borderId="13" xfId="0" applyNumberFormat="1" applyFont="1" applyFill="1" applyBorder="1" applyAlignment="1">
      <alignment horizontal="center"/>
    </xf>
    <xf numFmtId="1" fontId="12" fillId="0" borderId="0" xfId="0" applyNumberFormat="1" applyFont="1" applyFill="1" applyAlignment="1">
      <alignment horizontal="center"/>
    </xf>
    <xf numFmtId="1" fontId="12" fillId="0" borderId="0" xfId="0" applyNumberFormat="1" applyFont="1" applyFill="1" applyAlignment="1">
      <alignment horizontal="center" vertical="center"/>
    </xf>
    <xf numFmtId="0" fontId="41" fillId="0" borderId="0" xfId="0" applyFont="1" applyFill="1"/>
    <xf numFmtId="14" fontId="9" fillId="0" borderId="0" xfId="0" applyNumberFormat="1" applyFont="1" applyFill="1" applyBorder="1" applyAlignment="1">
      <alignment horizontal="center" vertical="center"/>
    </xf>
    <xf numFmtId="0" fontId="12" fillId="0" borderId="0" xfId="0" applyNumberFormat="1" applyFont="1" applyFill="1" applyAlignment="1">
      <alignment horizontal="left"/>
    </xf>
    <xf numFmtId="1" fontId="8" fillId="0" borderId="0" xfId="0" applyNumberFormat="1" applyFont="1" applyFill="1" applyBorder="1" applyAlignment="1">
      <alignment vertical="center"/>
    </xf>
    <xf numFmtId="14" fontId="13" fillId="0" borderId="0" xfId="0" applyNumberFormat="1" applyFont="1" applyFill="1" applyBorder="1" applyAlignment="1">
      <alignment wrapText="1"/>
    </xf>
    <xf numFmtId="3" fontId="12" fillId="0" borderId="0" xfId="0" applyNumberFormat="1" applyFont="1" applyFill="1" applyBorder="1" applyAlignment="1">
      <alignment horizontal="center" vertical="center"/>
    </xf>
    <xf numFmtId="0" fontId="8" fillId="0" borderId="0" xfId="0" applyFont="1" applyFill="1" applyBorder="1" applyAlignment="1">
      <alignment vertical="center"/>
    </xf>
    <xf numFmtId="49" fontId="8" fillId="0" borderId="5" xfId="0" applyNumberFormat="1" applyFont="1" applyFill="1" applyBorder="1" applyAlignment="1">
      <alignment horizontal="center" vertical="center" wrapText="1"/>
    </xf>
    <xf numFmtId="0" fontId="8" fillId="0" borderId="3" xfId="0" applyFont="1" applyFill="1" applyBorder="1" applyAlignment="1" applyProtection="1">
      <alignment horizontal="centerContinuous"/>
      <protection locked="0"/>
    </xf>
    <xf numFmtId="0" fontId="8" fillId="0" borderId="1" xfId="0" applyFont="1" applyFill="1" applyBorder="1" applyAlignment="1">
      <alignment horizontal="right" wrapText="1"/>
    </xf>
    <xf numFmtId="1" fontId="8" fillId="0" borderId="1" xfId="0" applyNumberFormat="1" applyFont="1" applyFill="1" applyBorder="1" applyProtection="1">
      <protection locked="0"/>
    </xf>
    <xf numFmtId="1" fontId="8" fillId="0" borderId="4" xfId="0" applyNumberFormat="1" applyFont="1" applyFill="1" applyBorder="1" applyAlignment="1" applyProtection="1">
      <alignment horizontal="center" vertical="center"/>
      <protection locked="0"/>
    </xf>
    <xf numFmtId="1" fontId="8" fillId="0" borderId="1" xfId="0" applyNumberFormat="1" applyFont="1" applyFill="1" applyBorder="1" applyAlignment="1" applyProtection="1">
      <alignment horizontal="right"/>
      <protection locked="0"/>
    </xf>
    <xf numFmtId="0" fontId="8" fillId="0" borderId="1" xfId="0" applyFont="1" applyFill="1" applyBorder="1" applyAlignment="1">
      <alignment horizontal="right"/>
    </xf>
    <xf numFmtId="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xf>
    <xf numFmtId="0" fontId="8" fillId="0" borderId="0" xfId="0" applyFont="1" applyFill="1" applyProtection="1">
      <protection locked="0"/>
    </xf>
    <xf numFmtId="1" fontId="8" fillId="0" borderId="1" xfId="0" applyNumberFormat="1" applyFont="1" applyFill="1" applyBorder="1" applyAlignment="1" applyProtection="1">
      <alignment horizontal="center" vertical="center"/>
      <protection locked="0"/>
    </xf>
    <xf numFmtId="0" fontId="8" fillId="0" borderId="0" xfId="0" applyNumberFormat="1" applyFont="1" applyFill="1" applyBorder="1" applyAlignment="1">
      <alignment wrapText="1"/>
    </xf>
    <xf numFmtId="49" fontId="8" fillId="0" borderId="2" xfId="0" applyNumberFormat="1" applyFont="1" applyFill="1" applyBorder="1" applyAlignment="1">
      <alignment vertical="center" wrapText="1"/>
    </xf>
    <xf numFmtId="49" fontId="8" fillId="0" borderId="1"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xf>
    <xf numFmtId="1" fontId="12" fillId="0" borderId="0" xfId="0" applyNumberFormat="1" applyFont="1" applyFill="1" applyBorder="1" applyAlignment="1" applyProtection="1">
      <alignment horizontal="center"/>
      <protection locked="0"/>
    </xf>
    <xf numFmtId="1" fontId="8" fillId="0" borderId="0" xfId="0" applyNumberFormat="1" applyFont="1" applyFill="1" applyBorder="1" applyProtection="1">
      <protection locked="0"/>
    </xf>
    <xf numFmtId="1" fontId="8" fillId="0" borderId="0" xfId="0" applyNumberFormat="1" applyFont="1" applyFill="1" applyBorder="1" applyAlignment="1" applyProtection="1">
      <alignment horizontal="center" vertical="center"/>
      <protection locked="0"/>
    </xf>
    <xf numFmtId="49" fontId="8" fillId="0" borderId="3" xfId="0" applyNumberFormat="1" applyFont="1" applyFill="1" applyBorder="1"/>
    <xf numFmtId="1" fontId="8" fillId="0" borderId="3" xfId="0" applyNumberFormat="1" applyFont="1" applyFill="1" applyBorder="1" applyAlignment="1" applyProtection="1">
      <alignment horizontal="centerContinuous"/>
      <protection locked="0"/>
    </xf>
    <xf numFmtId="0" fontId="8" fillId="0" borderId="3" xfId="0" applyFont="1" applyFill="1" applyBorder="1" applyAlignment="1">
      <alignment horizontal="center" vertical="center"/>
    </xf>
    <xf numFmtId="1" fontId="8" fillId="0" borderId="1" xfId="0" applyNumberFormat="1" applyFont="1" applyFill="1" applyBorder="1" applyAlignment="1" applyProtection="1">
      <alignment wrapText="1"/>
      <protection locked="0"/>
    </xf>
    <xf numFmtId="1" fontId="8" fillId="0" borderId="1" xfId="0" applyNumberFormat="1" applyFont="1" applyFill="1" applyBorder="1" applyAlignment="1" applyProtection="1">
      <alignment horizontal="right" wrapText="1"/>
      <protection locked="0"/>
    </xf>
    <xf numFmtId="49" fontId="8" fillId="0" borderId="0" xfId="0" applyNumberFormat="1" applyFont="1" applyFill="1" applyBorder="1"/>
    <xf numFmtId="0" fontId="8" fillId="0" borderId="2" xfId="0" applyFont="1" applyFill="1" applyBorder="1" applyAlignment="1">
      <alignment horizontal="left" vertical="center"/>
    </xf>
    <xf numFmtId="0" fontId="8" fillId="0" borderId="2" xfId="0" applyFont="1" applyFill="1" applyBorder="1" applyAlignment="1">
      <alignment horizontal="left"/>
    </xf>
    <xf numFmtId="0" fontId="8" fillId="0" borderId="0" xfId="0" applyFont="1" applyBorder="1"/>
    <xf numFmtId="49" fontId="8" fillId="0" borderId="0" xfId="0" applyNumberFormat="1" applyFont="1" applyFill="1" applyBorder="1" applyAlignment="1">
      <alignment vertical="center" wrapText="1"/>
    </xf>
    <xf numFmtId="1" fontId="12" fillId="0" borderId="3" xfId="0" applyNumberFormat="1" applyFont="1" applyFill="1" applyBorder="1" applyAlignment="1" applyProtection="1">
      <protection locked="0"/>
    </xf>
    <xf numFmtId="1" fontId="12" fillId="0" borderId="3" xfId="0" applyNumberFormat="1" applyFont="1" applyFill="1" applyBorder="1" applyAlignment="1" applyProtection="1">
      <alignment horizontal="center" vertical="center"/>
      <protection locked="0"/>
    </xf>
    <xf numFmtId="49" fontId="8" fillId="0" borderId="3" xfId="0" applyNumberFormat="1" applyFont="1" applyFill="1" applyBorder="1" applyAlignment="1">
      <alignment horizontal="center"/>
    </xf>
    <xf numFmtId="1" fontId="12" fillId="0" borderId="3" xfId="0" applyNumberFormat="1" applyFont="1" applyFill="1" applyBorder="1" applyAlignment="1">
      <alignment horizontal="centerContinuous"/>
    </xf>
    <xf numFmtId="1" fontId="8" fillId="0" borderId="3" xfId="0" applyNumberFormat="1" applyFont="1" applyFill="1" applyBorder="1" applyAlignment="1">
      <alignment horizontal="center" vertical="center"/>
    </xf>
    <xf numFmtId="1" fontId="8" fillId="0" borderId="1" xfId="0" applyNumberFormat="1" applyFont="1" applyFill="1" applyBorder="1" applyAlignment="1">
      <alignment wrapText="1"/>
    </xf>
    <xf numFmtId="1" fontId="8" fillId="0" borderId="1" xfId="0" applyNumberFormat="1" applyFont="1" applyFill="1" applyBorder="1" applyAlignment="1">
      <alignment horizontal="right" wrapText="1"/>
    </xf>
    <xf numFmtId="14" fontId="42" fillId="0" borderId="0" xfId="0" applyNumberFormat="1" applyFont="1" applyFill="1" applyBorder="1" applyAlignment="1"/>
    <xf numFmtId="1" fontId="8" fillId="0" borderId="0" xfId="0" applyNumberFormat="1" applyFont="1" applyFill="1" applyBorder="1" applyAlignment="1"/>
    <xf numFmtId="0" fontId="8" fillId="0" borderId="15" xfId="0" applyFont="1" applyFill="1" applyBorder="1" applyAlignment="1">
      <alignment horizontal="center" vertical="center" wrapText="1"/>
    </xf>
    <xf numFmtId="0" fontId="8" fillId="0" borderId="7" xfId="0" applyFont="1" applyFill="1" applyBorder="1" applyAlignment="1">
      <alignment horizontal="right" vertical="center" wrapText="1"/>
    </xf>
    <xf numFmtId="0" fontId="8" fillId="0" borderId="0" xfId="0" applyFont="1" applyFill="1" applyBorder="1" applyAlignment="1" applyProtection="1">
      <alignment vertical="center" wrapText="1"/>
      <protection locked="0"/>
    </xf>
    <xf numFmtId="0" fontId="19" fillId="0" borderId="0" xfId="0" applyFont="1" applyFill="1"/>
    <xf numFmtId="1" fontId="8" fillId="0" borderId="10" xfId="0" applyNumberFormat="1" applyFont="1" applyFill="1" applyBorder="1" applyAlignment="1">
      <alignment vertical="center"/>
    </xf>
    <xf numFmtId="0" fontId="8" fillId="0" borderId="15" xfId="0" applyFont="1" applyFill="1" applyBorder="1" applyAlignment="1">
      <alignment wrapText="1"/>
    </xf>
    <xf numFmtId="0" fontId="8" fillId="0" borderId="7" xfId="0" applyFont="1" applyFill="1" applyBorder="1" applyAlignment="1">
      <alignment horizontal="left" wrapText="1"/>
    </xf>
    <xf numFmtId="0" fontId="8" fillId="0" borderId="7" xfId="0" applyFont="1" applyFill="1" applyBorder="1" applyAlignment="1">
      <alignment horizontal="right" wrapText="1"/>
    </xf>
    <xf numFmtId="0" fontId="8" fillId="0" borderId="7" xfId="0" applyFont="1" applyFill="1" applyBorder="1" applyAlignment="1">
      <alignment vertical="center" wrapText="1"/>
    </xf>
    <xf numFmtId="0" fontId="8" fillId="0" borderId="7" xfId="0" applyFont="1" applyFill="1" applyBorder="1" applyAlignment="1">
      <alignment wrapText="1"/>
    </xf>
    <xf numFmtId="0" fontId="8" fillId="0" borderId="7" xfId="0" applyFont="1" applyFill="1" applyBorder="1" applyAlignment="1">
      <alignment horizontal="right" vertical="top" wrapText="1"/>
    </xf>
    <xf numFmtId="1" fontId="10" fillId="0" borderId="0" xfId="0" applyNumberFormat="1" applyFont="1" applyFill="1" applyBorder="1" applyAlignment="1">
      <alignment horizontal="center" vertical="center"/>
    </xf>
    <xf numFmtId="0" fontId="31" fillId="0" borderId="0" xfId="0" applyFont="1" applyFill="1" applyAlignment="1">
      <alignment horizontal="center"/>
    </xf>
    <xf numFmtId="0" fontId="31" fillId="0" borderId="0" xfId="0" applyFont="1" applyFill="1" applyAlignment="1">
      <alignment vertical="center" wrapText="1"/>
    </xf>
    <xf numFmtId="0" fontId="31" fillId="0" borderId="0" xfId="0" applyFont="1" applyFill="1"/>
    <xf numFmtId="0" fontId="8" fillId="0" borderId="5" xfId="0" applyFont="1" applyFill="1" applyBorder="1" applyAlignment="1">
      <alignment horizontal="center" vertical="top" wrapText="1"/>
    </xf>
    <xf numFmtId="0" fontId="8" fillId="0" borderId="14" xfId="0" applyFont="1" applyFill="1" applyBorder="1" applyAlignment="1">
      <alignment horizontal="center" vertical="top" wrapText="1"/>
    </xf>
    <xf numFmtId="49" fontId="8" fillId="0" borderId="13" xfId="0" applyNumberFormat="1" applyFont="1" applyFill="1" applyBorder="1" applyAlignment="1">
      <alignment vertical="center" wrapText="1"/>
    </xf>
    <xf numFmtId="49" fontId="8" fillId="0" borderId="1" xfId="0" applyNumberFormat="1" applyFont="1" applyFill="1" applyBorder="1" applyAlignment="1">
      <alignment horizontal="right" vertical="center" wrapText="1"/>
    </xf>
    <xf numFmtId="0" fontId="42" fillId="0" borderId="0" xfId="0" applyFont="1" applyFill="1" applyAlignment="1">
      <alignment horizontal="justify"/>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0" fillId="0" borderId="0" xfId="0" applyFont="1" applyFill="1" applyAlignment="1">
      <alignment wrapText="1"/>
    </xf>
    <xf numFmtId="0" fontId="8" fillId="0" borderId="0" xfId="5" applyFont="1" applyFill="1"/>
    <xf numFmtId="0" fontId="8" fillId="0" borderId="3" xfId="0" applyFont="1" applyFill="1" applyBorder="1" applyAlignment="1">
      <alignment vertical="center"/>
    </xf>
    <xf numFmtId="1" fontId="12" fillId="0" borderId="0" xfId="0" applyNumberFormat="1" applyFont="1" applyFill="1" applyBorder="1"/>
    <xf numFmtId="0" fontId="8" fillId="0" borderId="3" xfId="0" applyFont="1" applyFill="1" applyBorder="1" applyAlignment="1">
      <alignment wrapText="1"/>
    </xf>
    <xf numFmtId="14" fontId="8" fillId="0" borderId="0" xfId="5" applyNumberFormat="1" applyFont="1" applyFill="1" applyBorder="1" applyAlignment="1"/>
    <xf numFmtId="14" fontId="8" fillId="0" borderId="0" xfId="5" applyNumberFormat="1" applyFont="1" applyFill="1" applyBorder="1" applyAlignment="1">
      <alignment horizontal="left" vertical="top" wrapText="1"/>
    </xf>
    <xf numFmtId="14" fontId="8" fillId="0" borderId="0" xfId="5" applyNumberFormat="1" applyFont="1" applyFill="1" applyBorder="1" applyAlignment="1">
      <alignment vertical="center" wrapText="1"/>
    </xf>
    <xf numFmtId="0" fontId="8" fillId="0" borderId="2"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xf>
    <xf numFmtId="1" fontId="12" fillId="0" borderId="0" xfId="0" applyNumberFormat="1" applyFont="1" applyFill="1" applyBorder="1" applyAlignment="1">
      <alignment horizontal="left"/>
    </xf>
    <xf numFmtId="0" fontId="8" fillId="0" borderId="5" xfId="0" applyFont="1" applyFill="1" applyBorder="1" applyAlignment="1">
      <alignment horizontal="center" vertical="center" wrapText="1"/>
    </xf>
    <xf numFmtId="0" fontId="63" fillId="0" borderId="0" xfId="0" applyFont="1" applyFill="1" applyBorder="1"/>
    <xf numFmtId="1" fontId="12" fillId="0" borderId="0" xfId="0" applyNumberFormat="1" applyFont="1" applyFill="1" applyBorder="1" applyAlignment="1"/>
    <xf numFmtId="4" fontId="8" fillId="0" borderId="0" xfId="0" applyNumberFormat="1" applyFont="1" applyFill="1" applyBorder="1"/>
    <xf numFmtId="49" fontId="12" fillId="0" borderId="4" xfId="0" applyNumberFormat="1" applyFont="1" applyFill="1" applyBorder="1" applyAlignment="1">
      <alignment vertical="center" wrapText="1"/>
    </xf>
    <xf numFmtId="49" fontId="8" fillId="0" borderId="8" xfId="0" applyNumberFormat="1" applyFont="1" applyFill="1" applyBorder="1" applyAlignment="1">
      <alignment horizontal="left" vertical="center"/>
    </xf>
    <xf numFmtId="1" fontId="8" fillId="0" borderId="13" xfId="0" applyNumberFormat="1" applyFont="1" applyFill="1" applyBorder="1" applyAlignment="1">
      <alignment vertical="top" wrapText="1"/>
    </xf>
    <xf numFmtId="1" fontId="8" fillId="0" borderId="14" xfId="0" applyNumberFormat="1" applyFont="1" applyFill="1" applyBorder="1" applyAlignment="1">
      <alignment horizontal="center"/>
    </xf>
    <xf numFmtId="1" fontId="8" fillId="0" borderId="1" xfId="0" applyNumberFormat="1" applyFont="1" applyFill="1" applyBorder="1" applyAlignment="1">
      <alignment vertical="top" wrapText="1"/>
    </xf>
    <xf numFmtId="1" fontId="8" fillId="0" borderId="4" xfId="0" applyNumberFormat="1" applyFont="1" applyFill="1" applyBorder="1" applyAlignment="1">
      <alignment horizontal="center"/>
    </xf>
    <xf numFmtId="1" fontId="8" fillId="0" borderId="1" xfId="0" applyNumberFormat="1" applyFont="1" applyFill="1" applyBorder="1" applyAlignment="1">
      <alignment vertical="top"/>
    </xf>
    <xf numFmtId="0" fontId="8" fillId="0" borderId="1" xfId="0" applyFont="1" applyFill="1" applyBorder="1" applyAlignment="1">
      <alignment horizontal="left" vertical="top"/>
    </xf>
    <xf numFmtId="14" fontId="12" fillId="0" borderId="0" xfId="0" applyNumberFormat="1" applyFont="1" applyFill="1"/>
    <xf numFmtId="0" fontId="8" fillId="0" borderId="0" xfId="0" applyFont="1"/>
    <xf numFmtId="0" fontId="8" fillId="0" borderId="10" xfId="0" applyFont="1" applyFill="1" applyBorder="1" applyAlignment="1">
      <alignment horizontal="center" vertical="center"/>
    </xf>
    <xf numFmtId="49" fontId="12" fillId="0" borderId="1" xfId="0" applyNumberFormat="1" applyFont="1" applyFill="1" applyBorder="1" applyAlignment="1">
      <alignment horizontal="left"/>
    </xf>
    <xf numFmtId="49" fontId="12" fillId="0" borderId="4" xfId="0" applyNumberFormat="1" applyFont="1" applyFill="1" applyBorder="1" applyAlignment="1">
      <alignment horizontal="center" vertical="center" wrapText="1"/>
    </xf>
    <xf numFmtId="0" fontId="8" fillId="0" borderId="1" xfId="0" applyFont="1" applyBorder="1"/>
    <xf numFmtId="1" fontId="8" fillId="0" borderId="1" xfId="0" applyNumberFormat="1" applyFont="1" applyFill="1" applyBorder="1" applyAlignment="1">
      <alignment horizontal="left" vertical="center"/>
    </xf>
    <xf numFmtId="1" fontId="8" fillId="0" borderId="0" xfId="0" applyNumberFormat="1" applyFont="1" applyBorder="1"/>
    <xf numFmtId="0" fontId="8" fillId="0" borderId="5" xfId="0" applyFont="1" applyFill="1" applyBorder="1" applyAlignment="1" applyProtection="1">
      <alignment horizontal="center" vertical="center" wrapText="1"/>
      <protection locked="0"/>
    </xf>
    <xf numFmtId="1" fontId="8" fillId="0" borderId="8" xfId="0" applyNumberFormat="1" applyFont="1" applyFill="1" applyBorder="1" applyAlignment="1">
      <alignment horizontal="left"/>
    </xf>
    <xf numFmtId="1" fontId="8" fillId="0" borderId="2" xfId="0" applyNumberFormat="1" applyFont="1" applyFill="1" applyBorder="1"/>
    <xf numFmtId="1" fontId="8" fillId="0" borderId="5" xfId="0" applyNumberFormat="1" applyFont="1" applyFill="1" applyBorder="1" applyAlignment="1">
      <alignment horizontal="center"/>
    </xf>
    <xf numFmtId="0" fontId="12" fillId="0" borderId="0" xfId="0" applyFont="1" applyFill="1" applyBorder="1" applyAlignment="1">
      <alignment horizontal="left"/>
    </xf>
    <xf numFmtId="0" fontId="64" fillId="0" borderId="0" xfId="0" applyFont="1" applyFill="1"/>
    <xf numFmtId="0" fontId="66" fillId="0" borderId="0" xfId="10" applyFont="1" applyFill="1" applyAlignment="1">
      <alignment horizont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49" fontId="8" fillId="0" borderId="2"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5" applyFont="1" applyFill="1" applyBorder="1" applyAlignment="1">
      <alignment horizontal="center" vertical="top" wrapText="1"/>
    </xf>
    <xf numFmtId="0" fontId="8" fillId="0" borderId="13" xfId="5" applyFont="1" applyFill="1" applyBorder="1" applyAlignment="1">
      <alignment horizontal="center" vertical="top" wrapText="1"/>
    </xf>
    <xf numFmtId="0" fontId="8" fillId="0" borderId="8" xfId="5" applyFont="1" applyFill="1" applyBorder="1" applyAlignment="1">
      <alignment horizontal="center" vertical="center" wrapText="1"/>
    </xf>
    <xf numFmtId="1" fontId="8" fillId="0" borderId="0" xfId="5" applyNumberFormat="1" applyFont="1" applyFill="1" applyBorder="1" applyAlignment="1">
      <alignment horizontal="left" wrapText="1"/>
    </xf>
    <xf numFmtId="1" fontId="8" fillId="0" borderId="0" xfId="5" applyNumberFormat="1" applyFont="1" applyFill="1" applyBorder="1" applyAlignment="1">
      <alignment horizontal="left"/>
    </xf>
    <xf numFmtId="0" fontId="8" fillId="0" borderId="1" xfId="5" applyFont="1" applyFill="1" applyBorder="1" applyAlignment="1">
      <alignment horizontal="center" vertical="center" wrapText="1"/>
    </xf>
    <xf numFmtId="1" fontId="8" fillId="0" borderId="0" xfId="5" applyNumberFormat="1" applyFont="1" applyFill="1" applyBorder="1" applyAlignment="1"/>
    <xf numFmtId="0" fontId="8" fillId="0" borderId="0" xfId="5" applyFont="1" applyFill="1"/>
    <xf numFmtId="1" fontId="8" fillId="0" borderId="13" xfId="0" applyNumberFormat="1" applyFont="1" applyFill="1" applyBorder="1" applyAlignment="1">
      <alignment horizontal="center" vertical="center" wrapText="1"/>
    </xf>
    <xf numFmtId="0" fontId="8" fillId="0" borderId="0" xfId="2" applyFont="1" applyFill="1" applyAlignment="1">
      <alignment horizontal="center" vertical="center" wrapText="1"/>
    </xf>
    <xf numFmtId="0" fontId="8" fillId="0" borderId="1" xfId="11" applyFont="1" applyFill="1" applyBorder="1" applyAlignment="1">
      <alignment horizontal="center" vertical="center" wrapText="1"/>
    </xf>
    <xf numFmtId="0" fontId="8" fillId="0" borderId="2" xfId="11" applyFont="1" applyFill="1" applyBorder="1" applyAlignment="1">
      <alignment horizontal="center" vertical="center" wrapText="1"/>
    </xf>
    <xf numFmtId="0" fontId="8" fillId="0" borderId="0" xfId="2" applyFont="1" applyFill="1" applyAlignment="1">
      <alignment horizontal="left" vertical="center" wrapText="1"/>
    </xf>
    <xf numFmtId="0" fontId="8" fillId="0" borderId="1" xfId="7" applyFont="1" applyFill="1" applyBorder="1" applyAlignment="1">
      <alignment horizontal="center" vertical="center" wrapText="1"/>
    </xf>
    <xf numFmtId="0" fontId="8" fillId="0" borderId="13" xfId="7" applyFont="1" applyFill="1" applyBorder="1" applyAlignment="1">
      <alignment horizontal="center" vertical="center" wrapText="1"/>
    </xf>
    <xf numFmtId="0" fontId="8" fillId="0" borderId="2" xfId="0" applyFont="1" applyFill="1" applyBorder="1" applyAlignment="1">
      <alignment horizontal="center" vertical="top"/>
    </xf>
    <xf numFmtId="0" fontId="8" fillId="0" borderId="13" xfId="0" applyFont="1" applyFill="1" applyBorder="1" applyAlignment="1">
      <alignment horizontal="center" vertical="top"/>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top" wrapText="1"/>
    </xf>
    <xf numFmtId="0" fontId="8" fillId="0" borderId="2" xfId="5" applyFont="1" applyFill="1" applyBorder="1" applyAlignment="1">
      <alignment horizontal="center" vertical="center" wrapText="1"/>
    </xf>
    <xf numFmtId="49" fontId="8" fillId="0" borderId="13" xfId="5" applyNumberFormat="1" applyFont="1" applyFill="1" applyBorder="1" applyAlignment="1">
      <alignment horizontal="center" vertical="center"/>
    </xf>
    <xf numFmtId="49" fontId="8" fillId="0" borderId="2" xfId="5" applyNumberFormat="1" applyFont="1" applyFill="1" applyBorder="1" applyAlignment="1">
      <alignment horizontal="center" vertical="center" wrapText="1"/>
    </xf>
    <xf numFmtId="49" fontId="8" fillId="0" borderId="9" xfId="5" applyNumberFormat="1" applyFont="1" applyFill="1" applyBorder="1" applyAlignment="1">
      <alignment horizontal="center" vertical="center" wrapText="1"/>
    </xf>
    <xf numFmtId="49" fontId="8" fillId="0" borderId="13" xfId="5" applyNumberFormat="1" applyFont="1" applyFill="1" applyBorder="1" applyAlignment="1">
      <alignment horizontal="center" vertical="center" wrapText="1"/>
    </xf>
    <xf numFmtId="0" fontId="8" fillId="0" borderId="0" xfId="5" applyFont="1" applyFill="1" applyAlignment="1">
      <alignment horizontal="left" vertical="center" wrapText="1"/>
    </xf>
    <xf numFmtId="0" fontId="8" fillId="0" borderId="1" xfId="5" applyFont="1" applyFill="1" applyBorder="1" applyAlignment="1" applyProtection="1">
      <alignment horizontal="center" vertical="center" wrapText="1"/>
      <protection locked="0"/>
    </xf>
    <xf numFmtId="0" fontId="8" fillId="0" borderId="1" xfId="5" applyFont="1" applyFill="1" applyBorder="1" applyAlignment="1">
      <alignment horizontal="center" vertical="center"/>
    </xf>
    <xf numFmtId="0" fontId="8" fillId="0" borderId="2" xfId="5" applyFont="1" applyFill="1" applyBorder="1" applyAlignment="1">
      <alignment horizontal="center" vertical="center"/>
    </xf>
    <xf numFmtId="0" fontId="19" fillId="0" borderId="0" xfId="0" applyFont="1" applyFill="1" applyBorder="1" applyAlignment="1">
      <alignment horizontal="center" vertical="center"/>
    </xf>
    <xf numFmtId="0" fontId="22" fillId="0" borderId="0" xfId="5" applyFont="1" applyFill="1" applyBorder="1"/>
    <xf numFmtId="0" fontId="8" fillId="0" borderId="0" xfId="11" applyFont="1" applyFill="1" applyBorder="1" applyAlignment="1">
      <alignment wrapText="1"/>
    </xf>
    <xf numFmtId="0" fontId="8" fillId="0" borderId="4" xfId="0" applyFont="1" applyFill="1" applyBorder="1" applyAlignment="1">
      <alignment horizontal="center" vertical="top" wrapText="1"/>
    </xf>
    <xf numFmtId="0" fontId="10" fillId="0" borderId="11" xfId="0" applyFont="1" applyFill="1" applyBorder="1" applyAlignment="1">
      <alignment vertical="center" wrapText="1"/>
    </xf>
    <xf numFmtId="0" fontId="8" fillId="0" borderId="13" xfId="0" applyFont="1" applyFill="1" applyBorder="1" applyAlignment="1">
      <alignment horizontal="center"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vertical="top" wrapText="1"/>
    </xf>
    <xf numFmtId="0" fontId="22" fillId="0" borderId="1" xfId="0" applyFont="1" applyFill="1" applyBorder="1" applyAlignment="1">
      <alignment horizontal="right" vertical="top" wrapText="1"/>
    </xf>
    <xf numFmtId="1" fontId="8" fillId="0" borderId="0" xfId="5" applyNumberFormat="1" applyFont="1" applyFill="1" applyBorder="1" applyAlignment="1">
      <alignment horizontal="center" vertical="center"/>
    </xf>
    <xf numFmtId="0" fontId="31" fillId="0" borderId="0" xfId="84" applyFont="1" applyFill="1" applyAlignment="1">
      <alignment horizontal="center"/>
    </xf>
    <xf numFmtId="0" fontId="31" fillId="0" borderId="0" xfId="84" applyFont="1" applyFill="1"/>
    <xf numFmtId="0" fontId="31" fillId="0" borderId="0" xfId="84" applyFont="1" applyFill="1" applyAlignment="1"/>
    <xf numFmtId="0" fontId="31" fillId="0" borderId="1" xfId="84" applyFont="1" applyFill="1" applyBorder="1" applyAlignment="1">
      <alignment horizontal="center" vertical="center"/>
    </xf>
    <xf numFmtId="0" fontId="31" fillId="0" borderId="1" xfId="84" applyFont="1" applyFill="1" applyBorder="1" applyAlignment="1">
      <alignment vertical="center" wrapText="1"/>
    </xf>
    <xf numFmtId="0" fontId="31" fillId="0" borderId="1" xfId="84" applyFont="1" applyFill="1" applyBorder="1" applyAlignment="1">
      <alignment horizontal="center" vertical="center" wrapText="1"/>
    </xf>
    <xf numFmtId="1" fontId="34" fillId="0" borderId="1" xfId="84" applyNumberFormat="1" applyFont="1" applyFill="1" applyBorder="1" applyAlignment="1">
      <alignment horizontal="center" vertical="center"/>
    </xf>
    <xf numFmtId="1" fontId="8" fillId="0" borderId="1" xfId="84" applyNumberFormat="1" applyFont="1" applyFill="1" applyBorder="1" applyAlignment="1">
      <alignment horizontal="center" vertical="center"/>
    </xf>
    <xf numFmtId="0" fontId="31" fillId="0" borderId="1" xfId="84" applyFont="1" applyFill="1" applyBorder="1" applyAlignment="1">
      <alignment vertical="center"/>
    </xf>
    <xf numFmtId="0" fontId="31" fillId="0" borderId="0" xfId="84" applyFont="1" applyFill="1" applyAlignment="1">
      <alignment vertical="center"/>
    </xf>
    <xf numFmtId="4" fontId="31" fillId="0" borderId="0" xfId="84" applyNumberFormat="1" applyFont="1" applyFill="1" applyBorder="1" applyAlignment="1">
      <alignment horizontal="center" vertical="top" wrapText="1"/>
    </xf>
    <xf numFmtId="0" fontId="31" fillId="0" borderId="0" xfId="84" applyFont="1" applyFill="1" applyBorder="1" applyAlignment="1">
      <alignment horizontal="center" vertical="top" wrapText="1"/>
    </xf>
    <xf numFmtId="0" fontId="31" fillId="0" borderId="0" xfId="84" applyFont="1" applyFill="1" applyBorder="1" applyAlignment="1">
      <alignment horizontal="center" vertical="center"/>
    </xf>
    <xf numFmtId="0" fontId="31" fillId="0" borderId="0" xfId="84" applyFont="1" applyFill="1" applyBorder="1" applyAlignment="1">
      <alignment vertical="center" wrapText="1"/>
    </xf>
    <xf numFmtId="0" fontId="31" fillId="0" borderId="0" xfId="84" applyFont="1" applyFill="1" applyBorder="1" applyAlignment="1">
      <alignment horizontal="center" vertical="distributed"/>
    </xf>
    <xf numFmtId="0" fontId="31" fillId="0" borderId="0" xfId="84" applyFont="1" applyFill="1" applyAlignment="1">
      <alignment horizontal="center" vertical="center"/>
    </xf>
    <xf numFmtId="0" fontId="22" fillId="0" borderId="0" xfId="84" applyFont="1" applyFill="1"/>
    <xf numFmtId="0" fontId="13" fillId="0" borderId="0" xfId="84" applyFont="1" applyFill="1" applyAlignment="1">
      <alignment horizontal="left"/>
    </xf>
    <xf numFmtId="0" fontId="22" fillId="0" borderId="0" xfId="84" applyFont="1" applyFill="1" applyAlignment="1">
      <alignment horizontal="center"/>
    </xf>
    <xf numFmtId="0" fontId="30" fillId="0" borderId="0" xfId="84" applyFont="1" applyFill="1" applyAlignment="1">
      <alignment vertical="center"/>
    </xf>
    <xf numFmtId="0" fontId="22" fillId="0" borderId="0" xfId="84" applyFont="1" applyFill="1" applyAlignment="1">
      <alignment vertical="center" wrapText="1"/>
    </xf>
    <xf numFmtId="0" fontId="22" fillId="0" borderId="0" xfId="84" applyFont="1" applyFill="1" applyAlignment="1">
      <alignment horizontal="left" vertical="center" wrapText="1"/>
    </xf>
    <xf numFmtId="0" fontId="22" fillId="0" borderId="1" xfId="84" applyFont="1" applyFill="1" applyBorder="1" applyAlignment="1">
      <alignment horizontal="center" vertical="distributed"/>
    </xf>
    <xf numFmtId="0" fontId="22" fillId="0" borderId="1" xfId="84" applyFont="1" applyFill="1" applyBorder="1" applyAlignment="1">
      <alignment horizontal="center" vertical="top" wrapText="1"/>
    </xf>
    <xf numFmtId="0" fontId="22" fillId="0" borderId="0" xfId="84" applyFont="1" applyFill="1" applyBorder="1" applyAlignment="1">
      <alignment horizontal="center" vertical="top" wrapText="1"/>
    </xf>
    <xf numFmtId="4" fontId="22" fillId="0" borderId="0" xfId="84" applyNumberFormat="1" applyFont="1" applyFill="1" applyBorder="1" applyAlignment="1">
      <alignment horizontal="center" vertical="top" wrapText="1"/>
    </xf>
    <xf numFmtId="2" fontId="22" fillId="0" borderId="0" xfId="84" applyNumberFormat="1" applyFont="1" applyFill="1" applyBorder="1"/>
    <xf numFmtId="2" fontId="22" fillId="0" borderId="0" xfId="84" applyNumberFormat="1" applyFont="1" applyFill="1"/>
    <xf numFmtId="0" fontId="22" fillId="0" borderId="0" xfId="84" applyFont="1" applyFill="1" applyBorder="1"/>
    <xf numFmtId="0" fontId="22" fillId="0" borderId="0" xfId="84" applyFont="1" applyFill="1" applyBorder="1" applyAlignment="1">
      <alignment horizontal="center" vertical="center" wrapText="1"/>
    </xf>
    <xf numFmtId="0" fontId="22" fillId="0" borderId="0" xfId="84" applyFont="1" applyFill="1" applyBorder="1" applyAlignment="1">
      <alignment horizontal="center" vertical="distributed"/>
    </xf>
    <xf numFmtId="1" fontId="8" fillId="0" borderId="0" xfId="84" applyNumberFormat="1" applyFont="1" applyFill="1" applyBorder="1" applyAlignment="1">
      <alignment horizontal="center" vertical="center"/>
    </xf>
    <xf numFmtId="0" fontId="22" fillId="0" borderId="0" xfId="84" applyFont="1" applyFill="1" applyAlignment="1">
      <alignment horizontal="center" vertical="top"/>
    </xf>
    <xf numFmtId="0" fontId="22" fillId="0" borderId="0" xfId="84" applyFont="1" applyFill="1" applyAlignment="1">
      <alignment wrapText="1"/>
    </xf>
    <xf numFmtId="0" fontId="22" fillId="0" borderId="0" xfId="84" applyFont="1" applyFill="1" applyAlignment="1">
      <alignment vertical="center"/>
    </xf>
    <xf numFmtId="0" fontId="22" fillId="0" borderId="0" xfId="84" applyFont="1" applyFill="1" applyAlignment="1">
      <alignment horizontal="center" vertical="center"/>
    </xf>
    <xf numFmtId="0" fontId="22" fillId="0" borderId="0" xfId="84" applyFont="1" applyFill="1" applyBorder="1" applyAlignment="1">
      <alignment vertical="center"/>
    </xf>
    <xf numFmtId="0" fontId="22" fillId="0" borderId="1" xfId="84" applyFont="1" applyFill="1" applyBorder="1" applyAlignment="1">
      <alignment vertical="center"/>
    </xf>
    <xf numFmtId="0" fontId="8" fillId="0" borderId="1" xfId="84" applyFont="1" applyFill="1" applyBorder="1" applyAlignment="1">
      <alignment horizontal="center" vertical="center"/>
    </xf>
    <xf numFmtId="0" fontId="8" fillId="0" borderId="1" xfId="84" applyFont="1" applyFill="1" applyBorder="1" applyAlignment="1">
      <alignment horizontal="center" vertical="center" wrapText="1"/>
    </xf>
    <xf numFmtId="0" fontId="8" fillId="0" borderId="0" xfId="84" applyFont="1" applyFill="1" applyBorder="1" applyAlignment="1">
      <alignment horizontal="center" vertical="center" wrapText="1"/>
    </xf>
    <xf numFmtId="0" fontId="8" fillId="0" borderId="0" xfId="84" applyFont="1" applyFill="1" applyAlignment="1">
      <alignment vertical="center"/>
    </xf>
    <xf numFmtId="0" fontId="31" fillId="0" borderId="0" xfId="84" applyFont="1" applyFill="1" applyAlignment="1">
      <alignment vertical="center" wrapText="1"/>
    </xf>
    <xf numFmtId="0" fontId="31" fillId="0" borderId="0" xfId="84" applyFont="1" applyFill="1" applyAlignment="1">
      <alignment horizontal="left" vertical="center" wrapText="1"/>
    </xf>
    <xf numFmtId="0" fontId="32" fillId="0" borderId="0" xfId="84" applyFont="1" applyFill="1" applyBorder="1" applyAlignment="1">
      <alignment vertical="center"/>
    </xf>
    <xf numFmtId="0" fontId="31" fillId="0" borderId="0" xfId="84" applyFont="1" applyFill="1" applyBorder="1" applyAlignment="1">
      <alignment vertical="center"/>
    </xf>
    <xf numFmtId="1" fontId="31" fillId="0" borderId="0" xfId="84" applyNumberFormat="1" applyFont="1" applyFill="1" applyBorder="1" applyAlignment="1">
      <alignment horizontal="center" vertical="top" wrapText="1"/>
    </xf>
    <xf numFmtId="4" fontId="31" fillId="0" borderId="0" xfId="84" applyNumberFormat="1" applyFont="1" applyFill="1" applyBorder="1" applyAlignment="1">
      <alignment horizontal="left" vertical="top"/>
    </xf>
    <xf numFmtId="0" fontId="8" fillId="0" borderId="0" xfId="84" applyFont="1" applyFill="1" applyAlignment="1">
      <alignment horizontal="center" vertical="center"/>
    </xf>
    <xf numFmtId="0" fontId="12" fillId="0" borderId="0" xfId="84" applyFont="1" applyFill="1" applyAlignment="1">
      <alignment horizontal="left"/>
    </xf>
    <xf numFmtId="0" fontId="12" fillId="0" borderId="0" xfId="84" applyFont="1" applyFill="1" applyBorder="1" applyAlignment="1">
      <alignment horizontal="center" vertical="center" wrapText="1"/>
    </xf>
    <xf numFmtId="0" fontId="12" fillId="0" borderId="0" xfId="84" applyFont="1" applyFill="1" applyBorder="1"/>
    <xf numFmtId="0" fontId="12" fillId="0" borderId="0" xfId="84" applyFont="1" applyFill="1" applyBorder="1" applyAlignment="1">
      <alignment horizontal="center" vertical="center"/>
    </xf>
    <xf numFmtId="2" fontId="12" fillId="0" borderId="0" xfId="84" applyNumberFormat="1" applyFont="1" applyFill="1" applyBorder="1" applyAlignment="1">
      <alignment horizontal="center" vertical="center" wrapText="1"/>
    </xf>
    <xf numFmtId="0" fontId="8" fillId="0" borderId="0" xfId="84" applyFont="1" applyFill="1" applyBorder="1" applyAlignment="1">
      <alignment vertical="center"/>
    </xf>
    <xf numFmtId="0" fontId="8" fillId="0" borderId="0" xfId="84" applyFont="1" applyFill="1" applyBorder="1" applyAlignment="1">
      <alignment horizontal="left" vertical="center"/>
    </xf>
    <xf numFmtId="0" fontId="8" fillId="0" borderId="1" xfId="84" applyFont="1" applyFill="1" applyBorder="1" applyAlignment="1">
      <alignment vertical="center" wrapText="1"/>
    </xf>
    <xf numFmtId="1" fontId="12" fillId="0" borderId="0" xfId="84" applyNumberFormat="1" applyFont="1" applyFill="1" applyBorder="1" applyAlignment="1">
      <alignment horizontal="center" vertical="center" wrapText="1"/>
    </xf>
    <xf numFmtId="0" fontId="8" fillId="0" borderId="0" xfId="84" applyFont="1" applyFill="1" applyBorder="1" applyAlignment="1">
      <alignment horizontal="center" vertical="center"/>
    </xf>
    <xf numFmtId="0" fontId="8" fillId="0" borderId="0" xfId="84" applyFont="1" applyFill="1" applyBorder="1"/>
    <xf numFmtId="2" fontId="8" fillId="0" borderId="0" xfId="84" applyNumberFormat="1" applyFont="1" applyFill="1" applyBorder="1" applyAlignment="1">
      <alignment horizontal="center" vertical="center"/>
    </xf>
    <xf numFmtId="0" fontId="8" fillId="0" borderId="0" xfId="84" applyFont="1" applyFill="1" applyBorder="1" applyAlignment="1">
      <alignment vertical="center" wrapText="1"/>
    </xf>
    <xf numFmtId="0" fontId="12" fillId="0" borderId="0" xfId="84" applyFont="1" applyFill="1" applyBorder="1" applyAlignment="1">
      <alignment horizontal="center"/>
    </xf>
    <xf numFmtId="0" fontId="22" fillId="0" borderId="0" xfId="84" applyFont="1" applyFill="1" applyAlignment="1">
      <alignment horizontal="center" vertical="center" wrapText="1"/>
    </xf>
    <xf numFmtId="0" fontId="22" fillId="0" borderId="0" xfId="84" applyFont="1" applyFill="1" applyAlignment="1">
      <alignment horizontal="right" vertical="center" wrapText="1"/>
    </xf>
    <xf numFmtId="0" fontId="22" fillId="0" borderId="13" xfId="84" applyFont="1" applyFill="1" applyBorder="1" applyAlignment="1">
      <alignment horizontal="center" vertical="center" wrapText="1"/>
    </xf>
    <xf numFmtId="0" fontId="22" fillId="0" borderId="1" xfId="84" applyFont="1" applyFill="1" applyBorder="1" applyAlignment="1">
      <alignment horizontal="center" vertical="center" wrapText="1"/>
    </xf>
    <xf numFmtId="0" fontId="22" fillId="0" borderId="1" xfId="84" applyFont="1" applyFill="1" applyBorder="1" applyAlignment="1">
      <alignment horizontal="left" vertical="center" wrapText="1"/>
    </xf>
    <xf numFmtId="0" fontId="27" fillId="0" borderId="0" xfId="84" applyFont="1" applyFill="1" applyBorder="1" applyAlignment="1">
      <alignment vertical="center" wrapText="1"/>
    </xf>
    <xf numFmtId="0" fontId="22" fillId="0" borderId="0" xfId="84" applyFont="1" applyFill="1" applyBorder="1" applyAlignment="1" applyProtection="1">
      <alignment vertical="center" wrapText="1"/>
      <protection locked="0"/>
    </xf>
    <xf numFmtId="0" fontId="22" fillId="0" borderId="1" xfId="84" applyFont="1" applyFill="1" applyBorder="1" applyAlignment="1">
      <alignment vertical="center" wrapText="1"/>
    </xf>
    <xf numFmtId="1" fontId="8" fillId="0" borderId="0" xfId="84" applyNumberFormat="1" applyFont="1" applyFill="1" applyBorder="1" applyAlignment="1" applyProtection="1">
      <alignment horizontal="center" vertical="center"/>
      <protection locked="0"/>
    </xf>
    <xf numFmtId="0" fontId="22" fillId="0" borderId="0" xfId="84" applyFont="1" applyFill="1" applyAlignment="1">
      <alignment horizontal="left" vertical="center"/>
    </xf>
    <xf numFmtId="0" fontId="10" fillId="0" borderId="0" xfId="4" applyFill="1"/>
    <xf numFmtId="0" fontId="10" fillId="0" borderId="0" xfId="0" applyFont="1" applyBorder="1"/>
    <xf numFmtId="1" fontId="63" fillId="0" borderId="0" xfId="0" applyNumberFormat="1" applyFont="1" applyFill="1" applyBorder="1" applyAlignment="1">
      <alignment horizontal="center" vertical="center" wrapText="1"/>
    </xf>
    <xf numFmtId="1" fontId="31" fillId="0" borderId="0" xfId="84" applyNumberFormat="1" applyFont="1" applyFill="1"/>
    <xf numFmtId="0" fontId="31" fillId="0" borderId="0" xfId="84" applyFont="1" applyFill="1" applyBorder="1"/>
    <xf numFmtId="0" fontId="0" fillId="0" borderId="0" xfId="0" applyBorder="1" applyAlignment="1">
      <alignment wrapText="1"/>
    </xf>
    <xf numFmtId="0" fontId="63" fillId="0" borderId="0" xfId="0" applyFont="1" applyFill="1" applyBorder="1" applyAlignment="1">
      <alignment vertical="center" wrapText="1"/>
    </xf>
    <xf numFmtId="0" fontId="19" fillId="0" borderId="0" xfId="0" applyFont="1" applyFill="1" applyBorder="1"/>
    <xf numFmtId="0" fontId="8" fillId="0" borderId="14" xfId="0" applyFont="1" applyFill="1" applyBorder="1" applyAlignment="1">
      <alignment vertical="center" wrapText="1"/>
    </xf>
    <xf numFmtId="0" fontId="43" fillId="0" borderId="0" xfId="0" applyFont="1" applyFill="1"/>
    <xf numFmtId="1" fontId="19" fillId="0" borderId="0" xfId="0" applyNumberFormat="1" applyFont="1" applyFill="1" applyBorder="1" applyAlignment="1">
      <alignment horizontal="center" vertical="center"/>
    </xf>
    <xf numFmtId="0" fontId="63" fillId="0" borderId="0" xfId="0" applyFont="1" applyFill="1" applyBorder="1" applyAlignment="1">
      <alignment horizontal="center" vertical="top" wrapText="1"/>
    </xf>
    <xf numFmtId="0" fontId="64" fillId="0" borderId="0" xfId="0" applyFont="1" applyFill="1" applyBorder="1"/>
    <xf numFmtId="0" fontId="75" fillId="0" borderId="0" xfId="84" applyFont="1" applyFill="1" applyAlignment="1">
      <alignment vertical="center"/>
    </xf>
    <xf numFmtId="1" fontId="10" fillId="0" borderId="0" xfId="11" applyNumberFormat="1" applyFont="1" applyFill="1"/>
    <xf numFmtId="1" fontId="0" fillId="0" borderId="0" xfId="0" applyNumberFormat="1"/>
    <xf numFmtId="1" fontId="22" fillId="0" borderId="0" xfId="84" applyNumberFormat="1" applyFont="1" applyFill="1"/>
    <xf numFmtId="1" fontId="31" fillId="0" borderId="0" xfId="84" applyNumberFormat="1" applyFont="1" applyFill="1" applyAlignment="1">
      <alignment vertical="center" wrapText="1"/>
    </xf>
    <xf numFmtId="1" fontId="12" fillId="0" borderId="0" xfId="84" applyNumberFormat="1" applyFont="1" applyFill="1" applyBorder="1"/>
    <xf numFmtId="1" fontId="22" fillId="0" borderId="0" xfId="84" applyNumberFormat="1" applyFont="1" applyFill="1" applyAlignment="1">
      <alignment horizontal="center" vertical="center" wrapText="1"/>
    </xf>
    <xf numFmtId="0" fontId="8" fillId="0" borderId="1" xfId="0" applyFont="1" applyFill="1" applyBorder="1" applyAlignment="1">
      <alignment horizontal="center" vertical="center" wrapText="1"/>
    </xf>
    <xf numFmtId="1" fontId="19" fillId="0" borderId="1" xfId="2" applyNumberFormat="1" applyFont="1" applyFill="1" applyBorder="1" applyAlignment="1">
      <alignment horizontal="center" vertical="center"/>
    </xf>
    <xf numFmtId="1" fontId="8" fillId="0" borderId="4" xfId="2" applyNumberFormat="1" applyFont="1" applyFill="1" applyBorder="1" applyAlignment="1">
      <alignment horizontal="center" vertical="center"/>
    </xf>
    <xf numFmtId="0" fontId="8" fillId="0" borderId="0" xfId="2" applyFont="1" applyFill="1" applyBorder="1" applyAlignment="1">
      <alignment horizontal="center" wrapText="1"/>
    </xf>
    <xf numFmtId="0" fontId="8" fillId="0" borderId="1" xfId="7" applyNumberFormat="1" applyFont="1" applyFill="1" applyBorder="1" applyAlignment="1">
      <alignment horizontal="center" vertical="center"/>
    </xf>
    <xf numFmtId="0" fontId="8" fillId="0" borderId="1" xfId="4" applyFont="1" applyFill="1" applyBorder="1" applyAlignment="1">
      <alignment horizontal="center" vertical="center" wrapText="1"/>
    </xf>
    <xf numFmtId="0" fontId="8" fillId="0" borderId="0" xfId="4" applyFont="1" applyFill="1" applyAlignment="1">
      <alignment horizontal="left" wrapText="1"/>
    </xf>
    <xf numFmtId="0" fontId="14" fillId="0" borderId="0" xfId="4" applyFont="1" applyFill="1"/>
    <xf numFmtId="0" fontId="14" fillId="0" borderId="0" xfId="4" applyFont="1" applyFill="1" applyBorder="1"/>
    <xf numFmtId="0" fontId="8" fillId="0" borderId="4" xfId="4" applyFont="1" applyFill="1" applyBorder="1" applyAlignment="1">
      <alignment vertical="center" wrapText="1"/>
    </xf>
    <xf numFmtId="0" fontId="10" fillId="0" borderId="0" xfId="4" applyFont="1"/>
    <xf numFmtId="0" fontId="8" fillId="0" borderId="4" xfId="4" applyFont="1" applyFill="1" applyBorder="1" applyAlignment="1">
      <alignment horizontal="center" vertical="center" wrapText="1"/>
    </xf>
    <xf numFmtId="1" fontId="8" fillId="0" borderId="0" xfId="4" applyNumberFormat="1" applyFont="1" applyFill="1" applyBorder="1" applyAlignment="1">
      <alignment vertical="center" wrapText="1"/>
    </xf>
    <xf numFmtId="0" fontId="10" fillId="0" borderId="4" xfId="4" applyFont="1" applyFill="1" applyBorder="1" applyAlignment="1">
      <alignment horizontal="center" vertical="center" wrapText="1"/>
    </xf>
    <xf numFmtId="0" fontId="8" fillId="0" borderId="1" xfId="4" applyFont="1" applyFill="1" applyBorder="1" applyAlignment="1">
      <alignment horizontal="center" vertical="top"/>
    </xf>
    <xf numFmtId="0" fontId="8" fillId="3" borderId="1" xfId="9" applyFont="1" applyFill="1" applyBorder="1" applyAlignment="1">
      <alignment vertical="top" wrapText="1"/>
    </xf>
    <xf numFmtId="0" fontId="13" fillId="0" borderId="0" xfId="4" applyFont="1" applyFill="1" applyAlignment="1">
      <alignment horizontal="left"/>
    </xf>
    <xf numFmtId="0" fontId="13" fillId="0" borderId="0" xfId="4" applyFont="1" applyFill="1"/>
    <xf numFmtId="0" fontId="9" fillId="0" borderId="0" xfId="4" applyFont="1" applyFill="1" applyAlignment="1">
      <alignment horizontal="center"/>
    </xf>
    <xf numFmtId="0" fontId="9" fillId="0" borderId="0" xfId="4" applyFont="1" applyFill="1"/>
    <xf numFmtId="0" fontId="13" fillId="0" borderId="0" xfId="4" applyFont="1" applyFill="1" applyAlignment="1">
      <alignment horizontal="left" vertical="center"/>
    </xf>
    <xf numFmtId="0" fontId="8" fillId="0" borderId="2" xfId="4" applyFont="1" applyFill="1" applyBorder="1" applyAlignment="1">
      <alignment vertical="center" wrapText="1"/>
    </xf>
    <xf numFmtId="0" fontId="8" fillId="0" borderId="9" xfId="4" applyFont="1" applyFill="1" applyBorder="1" applyAlignment="1">
      <alignment vertical="center" wrapText="1"/>
    </xf>
    <xf numFmtId="1" fontId="9" fillId="0" borderId="0" xfId="4" applyNumberFormat="1" applyFont="1" applyFill="1"/>
    <xf numFmtId="0" fontId="19" fillId="0" borderId="1" xfId="4" applyFont="1" applyFill="1" applyBorder="1" applyAlignment="1">
      <alignment horizontal="center" wrapText="1"/>
    </xf>
    <xf numFmtId="0" fontId="8" fillId="0" borderId="14" xfId="4" applyFont="1" applyFill="1" applyBorder="1" applyAlignment="1">
      <alignment horizontal="center" vertical="center" wrapText="1"/>
    </xf>
    <xf numFmtId="49" fontId="8" fillId="0" borderId="4" xfId="4" applyNumberFormat="1" applyFont="1" applyFill="1" applyBorder="1" applyAlignment="1">
      <alignment horizontal="center" vertical="center" wrapText="1"/>
    </xf>
    <xf numFmtId="1" fontId="8" fillId="0" borderId="0" xfId="4" applyNumberFormat="1" applyFont="1" applyFill="1" applyAlignment="1">
      <alignment wrapText="1"/>
    </xf>
    <xf numFmtId="1" fontId="8" fillId="0" borderId="4"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19" fillId="0" borderId="0" xfId="7" applyFont="1" applyFill="1" applyBorder="1"/>
    <xf numFmtId="0" fontId="8" fillId="0" borderId="1" xfId="0"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1" xfId="11" applyFont="1" applyFill="1" applyBorder="1" applyAlignment="1">
      <alignment horizontal="center" vertical="center" wrapText="1"/>
    </xf>
    <xf numFmtId="0" fontId="68" fillId="0" borderId="0" xfId="0" applyFont="1" applyBorder="1" applyAlignment="1">
      <alignment horizontal="center"/>
    </xf>
    <xf numFmtId="0" fontId="69" fillId="0" borderId="0" xfId="7" applyFont="1" applyFill="1" applyBorder="1" applyAlignment="1">
      <alignment horizontal="center"/>
    </xf>
    <xf numFmtId="10" fontId="69" fillId="0" borderId="0" xfId="7" applyNumberFormat="1" applyFont="1" applyFill="1" applyBorder="1" applyAlignment="1">
      <alignment horizontal="center"/>
    </xf>
    <xf numFmtId="0" fontId="71" fillId="0" borderId="0" xfId="7" applyFont="1" applyFill="1" applyBorder="1" applyAlignment="1">
      <alignment horizontal="center" vertical="center"/>
    </xf>
    <xf numFmtId="10" fontId="72" fillId="0" borderId="0" xfId="7" applyNumberFormat="1" applyFont="1" applyFill="1" applyBorder="1" applyAlignment="1">
      <alignment horizontal="center"/>
    </xf>
    <xf numFmtId="0" fontId="8" fillId="0" borderId="1" xfId="4" applyFont="1" applyFill="1" applyBorder="1" applyAlignment="1">
      <alignment horizontal="center" vertical="center" wrapText="1"/>
    </xf>
    <xf numFmtId="0" fontId="8" fillId="0" borderId="4" xfId="7" applyFont="1" applyFill="1" applyBorder="1" applyAlignment="1">
      <alignment horizontal="center" vertical="center" wrapText="1"/>
    </xf>
    <xf numFmtId="0" fontId="8" fillId="0" borderId="5" xfId="4" applyFont="1" applyFill="1" applyBorder="1" applyAlignment="1">
      <alignment horizontal="center" vertical="center" wrapText="1"/>
    </xf>
    <xf numFmtId="0" fontId="8" fillId="0" borderId="14" xfId="4" applyFont="1" applyFill="1" applyBorder="1" applyAlignment="1">
      <alignment horizontal="center" vertical="center" wrapText="1"/>
    </xf>
    <xf numFmtId="9" fontId="73" fillId="0" borderId="0" xfId="8" applyFont="1" applyFill="1" applyBorder="1"/>
    <xf numFmtId="0" fontId="10" fillId="0" borderId="0" xfId="4" applyFont="1" applyBorder="1"/>
    <xf numFmtId="0" fontId="8" fillId="0" borderId="0" xfId="4" applyFont="1" applyFill="1" applyBorder="1" applyAlignment="1">
      <alignment vertical="center" wrapText="1"/>
    </xf>
    <xf numFmtId="0" fontId="8" fillId="0" borderId="0" xfId="4" applyFont="1" applyFill="1" applyBorder="1" applyAlignment="1">
      <alignment horizontal="center" wrapText="1"/>
    </xf>
    <xf numFmtId="1" fontId="19" fillId="0" borderId="0" xfId="4" applyNumberFormat="1" applyFont="1" applyFill="1" applyBorder="1" applyAlignment="1">
      <alignment horizontal="center" vertical="center" wrapText="1"/>
    </xf>
    <xf numFmtId="0" fontId="10" fillId="0" borderId="0" xfId="11" applyFont="1" applyFill="1" applyBorder="1"/>
    <xf numFmtId="3" fontId="0" fillId="0" borderId="12" xfId="0" applyNumberFormat="1" applyBorder="1"/>
    <xf numFmtId="3" fontId="0" fillId="0" borderId="27" xfId="0" applyNumberFormat="1" applyBorder="1"/>
    <xf numFmtId="3" fontId="0" fillId="0" borderId="1" xfId="0" applyNumberFormat="1" applyBorder="1"/>
    <xf numFmtId="3" fontId="0" fillId="0" borderId="28" xfId="0" applyNumberFormat="1" applyBorder="1"/>
    <xf numFmtId="3" fontId="0" fillId="0" borderId="16" xfId="0" applyNumberFormat="1" applyBorder="1"/>
    <xf numFmtId="0" fontId="8" fillId="0" borderId="12" xfId="2" applyFont="1" applyFill="1" applyBorder="1" applyAlignment="1">
      <alignment horizontal="center" vertical="center" wrapText="1"/>
    </xf>
    <xf numFmtId="0" fontId="8" fillId="3" borderId="27" xfId="2" applyFont="1" applyFill="1" applyBorder="1" applyAlignment="1">
      <alignment horizontal="center" vertical="center" wrapText="1"/>
    </xf>
    <xf numFmtId="0" fontId="8" fillId="0" borderId="28"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0" borderId="27"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0" borderId="12" xfId="2" applyFont="1" applyFill="1" applyBorder="1" applyAlignment="1">
      <alignment horizontal="center" wrapText="1"/>
    </xf>
    <xf numFmtId="1" fontId="8" fillId="2" borderId="0" xfId="4" applyNumberFormat="1" applyFont="1" applyFill="1" applyAlignment="1">
      <alignment wrapText="1"/>
    </xf>
    <xf numFmtId="0" fontId="76" fillId="0" borderId="16" xfId="0" applyFont="1" applyBorder="1" applyAlignment="1">
      <alignment horizontal="center" vertical="center" wrapText="1"/>
    </xf>
    <xf numFmtId="0" fontId="76" fillId="0" borderId="12" xfId="0" applyFont="1" applyBorder="1" applyAlignment="1">
      <alignment horizontal="center" vertical="center" wrapText="1"/>
    </xf>
    <xf numFmtId="0" fontId="8" fillId="0" borderId="4" xfId="7" applyFont="1" applyFill="1" applyBorder="1" applyAlignment="1">
      <alignment vertical="center" wrapText="1"/>
    </xf>
    <xf numFmtId="0" fontId="8" fillId="0" borderId="4" xfId="0" applyFont="1" applyFill="1" applyBorder="1" applyAlignment="1">
      <alignment horizontal="left" vertical="center" wrapText="1"/>
    </xf>
    <xf numFmtId="0" fontId="8" fillId="0" borderId="4" xfId="0" applyFont="1" applyFill="1" applyBorder="1" applyAlignment="1">
      <alignment vertical="center"/>
    </xf>
    <xf numFmtId="0" fontId="8" fillId="0" borderId="4" xfId="7" applyFont="1" applyFill="1" applyBorder="1" applyAlignment="1">
      <alignment wrapText="1"/>
    </xf>
    <xf numFmtId="1" fontId="8" fillId="0" borderId="8" xfId="0" applyNumberFormat="1" applyFont="1" applyFill="1" applyBorder="1" applyAlignment="1">
      <alignment vertical="center" wrapText="1"/>
    </xf>
    <xf numFmtId="1" fontId="8" fillId="0" borderId="8" xfId="0" applyNumberFormat="1" applyFont="1" applyFill="1" applyBorder="1" applyAlignment="1">
      <alignment horizontal="left" vertical="center" wrapText="1"/>
    </xf>
    <xf numFmtId="1" fontId="8" fillId="0" borderId="5" xfId="0" applyNumberFormat="1" applyFont="1" applyFill="1" applyBorder="1" applyAlignment="1">
      <alignment horizontal="center" vertical="center" wrapText="1"/>
    </xf>
    <xf numFmtId="0" fontId="8" fillId="0" borderId="13" xfId="7" applyFont="1" applyFill="1" applyBorder="1" applyAlignment="1">
      <alignment horizontal="center" vertical="center"/>
    </xf>
    <xf numFmtId="1" fontId="8" fillId="0" borderId="14"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73" fillId="0" borderId="0" xfId="5" applyFont="1" applyFill="1" applyBorder="1"/>
    <xf numFmtId="0" fontId="19" fillId="0" borderId="0" xfId="4" applyFont="1" applyFill="1" applyAlignment="1">
      <alignment wrapText="1"/>
    </xf>
    <xf numFmtId="0" fontId="70" fillId="0" borderId="0" xfId="11" applyFont="1" applyFill="1"/>
    <xf numFmtId="0" fontId="8" fillId="0" borderId="0" xfId="0" applyFont="1" applyFill="1" applyBorder="1" applyAlignment="1">
      <alignment horizontal="center" vertical="center"/>
    </xf>
    <xf numFmtId="0" fontId="8" fillId="0" borderId="1" xfId="4" applyFont="1" applyFill="1" applyBorder="1" applyAlignment="1">
      <alignment horizontal="center" vertical="center" wrapText="1"/>
    </xf>
    <xf numFmtId="0" fontId="8" fillId="0" borderId="5" xfId="4" applyFont="1" applyFill="1" applyBorder="1" applyAlignment="1">
      <alignment horizontal="center" vertical="center" wrapText="1"/>
    </xf>
    <xf numFmtId="0" fontId="8" fillId="0" borderId="1" xfId="84" applyFont="1" applyFill="1" applyBorder="1" applyAlignment="1">
      <alignment horizontal="center" vertical="center"/>
    </xf>
    <xf numFmtId="0" fontId="34" fillId="3" borderId="1" xfId="9" applyFont="1" applyFill="1" applyBorder="1" applyAlignment="1">
      <alignment vertical="top" wrapText="1"/>
    </xf>
    <xf numFmtId="0" fontId="8" fillId="0" borderId="1" xfId="9" applyFont="1" applyFill="1" applyBorder="1" applyAlignment="1">
      <alignment vertical="top" wrapText="1"/>
    </xf>
    <xf numFmtId="0" fontId="77" fillId="3" borderId="1" xfId="4" applyFont="1" applyFill="1" applyBorder="1" applyAlignment="1">
      <alignment vertical="top" wrapText="1"/>
    </xf>
    <xf numFmtId="0" fontId="8" fillId="0" borderId="10" xfId="4" applyFont="1" applyFill="1" applyBorder="1" applyAlignment="1">
      <alignment horizontal="center" vertical="center" wrapText="1"/>
    </xf>
    <xf numFmtId="0" fontId="10" fillId="0" borderId="0" xfId="0" applyFont="1" applyFill="1" applyBorder="1" applyAlignment="1"/>
    <xf numFmtId="0" fontId="8" fillId="0" borderId="2" xfId="4" applyFont="1" applyFill="1" applyBorder="1" applyAlignment="1">
      <alignment vertical="top"/>
    </xf>
    <xf numFmtId="0" fontId="19" fillId="0" borderId="0" xfId="0" applyFont="1" applyFill="1" applyBorder="1" applyAlignment="1">
      <alignment horizontal="center" wrapText="1"/>
    </xf>
    <xf numFmtId="1" fontId="19"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 xfId="4" applyFont="1" applyFill="1" applyBorder="1" applyAlignment="1">
      <alignment horizontal="center" vertical="center" wrapText="1"/>
    </xf>
    <xf numFmtId="0" fontId="8" fillId="0" borderId="4" xfId="4" applyFont="1" applyFill="1" applyBorder="1" applyAlignment="1">
      <alignment horizontal="center" vertical="center" wrapText="1"/>
    </xf>
    <xf numFmtId="0" fontId="8" fillId="0" borderId="9" xfId="4" applyFont="1" applyFill="1" applyBorder="1" applyAlignment="1">
      <alignment horizontal="center" vertical="top"/>
    </xf>
    <xf numFmtId="1" fontId="34" fillId="0" borderId="0" xfId="84" applyNumberFormat="1" applyFont="1" applyFill="1" applyBorder="1" applyAlignment="1">
      <alignment horizontal="center" vertical="center"/>
    </xf>
    <xf numFmtId="0" fontId="22" fillId="0" borderId="0" xfId="84" applyFont="1" applyFill="1" applyBorder="1" applyAlignment="1">
      <alignment vertical="center" wrapText="1"/>
    </xf>
    <xf numFmtId="1" fontId="63" fillId="0" borderId="0" xfId="84" applyNumberFormat="1" applyFont="1" applyFill="1" applyBorder="1" applyAlignment="1">
      <alignment horizontal="center" vertical="center"/>
    </xf>
    <xf numFmtId="1" fontId="8" fillId="0" borderId="0" xfId="84" applyNumberFormat="1" applyFont="1" applyFill="1" applyBorder="1" applyAlignment="1">
      <alignment horizontal="center" vertical="center" wrapText="1"/>
    </xf>
    <xf numFmtId="4" fontId="22" fillId="0" borderId="0" xfId="84" applyNumberFormat="1" applyFont="1" applyFill="1" applyBorder="1" applyAlignment="1">
      <alignment horizontal="center" vertical="center" wrapText="1"/>
    </xf>
    <xf numFmtId="0" fontId="75" fillId="0" borderId="0" xfId="84" applyFont="1" applyFill="1" applyBorder="1" applyAlignment="1">
      <alignment horizontal="center" wrapText="1"/>
    </xf>
    <xf numFmtId="0" fontId="22" fillId="0" borderId="0" xfId="84" applyFont="1" applyFill="1" applyBorder="1" applyAlignment="1">
      <alignment horizontal="left" vertical="center" wrapText="1"/>
    </xf>
    <xf numFmtId="9" fontId="75" fillId="0" borderId="0" xfId="8" applyFont="1" applyFill="1" applyBorder="1"/>
    <xf numFmtId="0" fontId="75" fillId="0" borderId="0" xfId="84" applyFont="1" applyFill="1" applyBorder="1" applyAlignment="1">
      <alignment horizontal="center" vertical="top" wrapText="1"/>
    </xf>
    <xf numFmtId="1" fontId="22" fillId="0" borderId="0" xfId="84" applyNumberFormat="1" applyFont="1" applyFill="1" applyBorder="1" applyAlignment="1" applyProtection="1">
      <alignment vertical="center" wrapText="1"/>
      <protection locked="0"/>
    </xf>
    <xf numFmtId="1" fontId="22" fillId="0" borderId="0" xfId="84" applyNumberFormat="1" applyFont="1" applyFill="1" applyAlignment="1">
      <alignment vertical="center" wrapText="1"/>
    </xf>
    <xf numFmtId="1" fontId="31" fillId="0" borderId="0" xfId="84" applyNumberFormat="1" applyFont="1" applyFill="1" applyAlignment="1">
      <alignment vertical="center"/>
    </xf>
    <xf numFmtId="1" fontId="22" fillId="0" borderId="0" xfId="84" applyNumberFormat="1" applyFont="1" applyFill="1" applyAlignment="1">
      <alignment vertical="center"/>
    </xf>
    <xf numFmtId="1" fontId="13" fillId="0" borderId="0" xfId="84" applyNumberFormat="1" applyFont="1" applyBorder="1" applyAlignment="1">
      <alignment horizontal="right" vertical="center" wrapText="1"/>
    </xf>
    <xf numFmtId="1" fontId="31" fillId="0" borderId="0" xfId="10" applyNumberFormat="1" applyFont="1" applyBorder="1" applyAlignment="1">
      <alignment horizontal="center"/>
    </xf>
    <xf numFmtId="1" fontId="31" fillId="0" borderId="0" xfId="10" applyNumberFormat="1" applyFont="1" applyAlignment="1">
      <alignment horizontal="center"/>
    </xf>
    <xf numFmtId="0" fontId="65" fillId="0" borderId="0" xfId="0" applyFont="1" applyBorder="1" applyAlignment="1">
      <alignment vertical="center" wrapText="1"/>
    </xf>
    <xf numFmtId="0" fontId="65" fillId="0" borderId="0" xfId="0" applyFont="1" applyBorder="1" applyAlignment="1">
      <alignment horizontal="center" wrapText="1"/>
    </xf>
    <xf numFmtId="0" fontId="8" fillId="0" borderId="0" xfId="15" applyFont="1" applyFill="1" applyBorder="1" applyAlignment="1">
      <alignment vertical="center" wrapText="1"/>
    </xf>
    <xf numFmtId="0" fontId="8" fillId="0" borderId="0" xfId="15" applyFont="1" applyFill="1" applyBorder="1" applyAlignment="1">
      <alignment horizontal="center" wrapText="1"/>
    </xf>
    <xf numFmtId="1" fontId="22" fillId="0" borderId="0" xfId="15" applyNumberFormat="1" applyFont="1" applyFill="1" applyBorder="1" applyAlignment="1">
      <alignment horizontal="center" vertical="center" wrapText="1"/>
    </xf>
    <xf numFmtId="2" fontId="30" fillId="0" borderId="1" xfId="5" applyNumberFormat="1" applyFont="1" applyFill="1" applyBorder="1" applyAlignment="1">
      <alignment horizontal="center"/>
    </xf>
    <xf numFmtId="0" fontId="30" fillId="0" borderId="1" xfId="5" applyFont="1" applyFill="1" applyBorder="1" applyAlignment="1">
      <alignment horizontal="center"/>
    </xf>
    <xf numFmtId="0" fontId="8" fillId="0" borderId="0" xfId="5" applyFont="1" applyFill="1" applyBorder="1" applyAlignment="1">
      <alignment horizontal="center" vertical="top" wrapText="1"/>
    </xf>
    <xf numFmtId="0" fontId="10" fillId="0" borderId="0" xfId="2" applyFont="1" applyFill="1" applyBorder="1" applyAlignment="1">
      <alignment horizontal="left" vertical="center"/>
    </xf>
    <xf numFmtId="1" fontId="8" fillId="0" borderId="4" xfId="5" applyNumberFormat="1" applyFont="1" applyFill="1" applyBorder="1" applyAlignment="1">
      <alignment horizontal="center" wrapText="1"/>
    </xf>
    <xf numFmtId="2" fontId="8" fillId="0" borderId="1" xfId="5" applyNumberFormat="1" applyFont="1" applyFill="1" applyBorder="1" applyAlignment="1">
      <alignment horizontal="center"/>
    </xf>
    <xf numFmtId="0" fontId="10" fillId="0" borderId="0" xfId="4" applyFont="1" applyFill="1" applyBorder="1"/>
    <xf numFmtId="0" fontId="8" fillId="0" borderId="0" xfId="4" applyFont="1" applyFill="1" applyBorder="1" applyAlignment="1">
      <alignment horizontal="center" vertical="center"/>
    </xf>
    <xf numFmtId="0" fontId="73" fillId="0" borderId="0" xfId="4" applyFont="1" applyFill="1" applyBorder="1" applyAlignment="1">
      <alignment horizontal="center" wrapText="1"/>
    </xf>
    <xf numFmtId="0" fontId="73" fillId="0" borderId="0" xfId="0" applyFont="1" applyFill="1" applyBorder="1"/>
    <xf numFmtId="0" fontId="73" fillId="0" borderId="0" xfId="4" applyFont="1" applyFill="1" applyBorder="1"/>
    <xf numFmtId="9" fontId="73" fillId="0" borderId="0" xfId="90" applyFont="1" applyFill="1" applyBorder="1"/>
    <xf numFmtId="0" fontId="8" fillId="0" borderId="1" xfId="0" applyFont="1" applyFill="1" applyBorder="1" applyAlignment="1">
      <alignment horizontal="center" vertical="center" wrapText="1"/>
    </xf>
    <xf numFmtId="0" fontId="8" fillId="0" borderId="0" xfId="0" applyFont="1" applyFill="1" applyBorder="1" applyAlignment="1">
      <alignment horizontal="left" wrapText="1"/>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64" fillId="0" borderId="0" xfId="5" applyFont="1" applyFill="1" applyBorder="1"/>
    <xf numFmtId="49" fontId="8" fillId="0" borderId="0" xfId="0" applyNumberFormat="1" applyFont="1" applyFill="1" applyBorder="1" applyAlignment="1">
      <alignment horizontal="center" vertical="center"/>
    </xf>
    <xf numFmtId="1" fontId="19" fillId="0" borderId="0" xfId="0" applyNumberFormat="1" applyFont="1" applyFill="1" applyBorder="1"/>
    <xf numFmtId="9" fontId="19" fillId="0" borderId="0" xfId="8" applyFont="1" applyFill="1" applyBorder="1"/>
    <xf numFmtId="0" fontId="19" fillId="0" borderId="0" xfId="4" applyFont="1" applyFill="1" applyBorder="1" applyAlignment="1">
      <alignment horizontal="center" vertical="center" wrapText="1"/>
    </xf>
    <xf numFmtId="0" fontId="8" fillId="0" borderId="0" xfId="5" applyFont="1" applyFill="1" applyBorder="1" applyAlignment="1"/>
    <xf numFmtId="2" fontId="9" fillId="0" borderId="0" xfId="11" applyNumberFormat="1" applyFont="1" applyFill="1" applyBorder="1" applyAlignment="1">
      <alignment horizontal="center" vertical="center" wrapText="1"/>
    </xf>
    <xf numFmtId="0" fontId="12" fillId="0" borderId="0" xfId="92" applyFont="1" applyFill="1"/>
    <xf numFmtId="0" fontId="8" fillId="0" borderId="0" xfId="92" applyFont="1" applyFill="1"/>
    <xf numFmtId="0" fontId="8" fillId="0" borderId="0" xfId="92" applyFont="1" applyFill="1" applyBorder="1"/>
    <xf numFmtId="0" fontId="8" fillId="0" borderId="0" xfId="92" applyFont="1" applyFill="1" applyAlignment="1">
      <alignment horizontal="center" vertical="center" wrapText="1"/>
    </xf>
    <xf numFmtId="0" fontId="8" fillId="0" borderId="0" xfId="92" applyFont="1" applyFill="1" applyBorder="1" applyAlignment="1"/>
    <xf numFmtId="0" fontId="8" fillId="0" borderId="0" xfId="92" applyFont="1" applyFill="1" applyAlignment="1">
      <alignment horizontal="centerContinuous"/>
    </xf>
    <xf numFmtId="0" fontId="8" fillId="0" borderId="0" xfId="92" applyFont="1" applyFill="1" applyAlignment="1">
      <alignment horizontal="center" vertical="center"/>
    </xf>
    <xf numFmtId="0" fontId="8" fillId="0" borderId="0" xfId="92" applyFont="1" applyFill="1" applyBorder="1" applyAlignment="1">
      <alignment horizontal="center" vertical="center" wrapText="1"/>
    </xf>
    <xf numFmtId="0" fontId="8" fillId="0" borderId="3" xfId="92" applyFont="1" applyFill="1" applyBorder="1" applyAlignment="1">
      <alignment horizontal="centerContinuous" vertical="center" wrapText="1"/>
    </xf>
    <xf numFmtId="0" fontId="8" fillId="0" borderId="1" xfId="92" applyFont="1" applyFill="1" applyBorder="1" applyAlignment="1" applyProtection="1">
      <alignment horizontal="center" vertical="center" wrapText="1"/>
      <protection locked="0"/>
    </xf>
    <xf numFmtId="0" fontId="8" fillId="0" borderId="4" xfId="92" applyFont="1" applyFill="1" applyBorder="1" applyAlignment="1">
      <alignment horizontal="center" vertical="center"/>
    </xf>
    <xf numFmtId="0" fontId="8" fillId="0" borderId="1" xfId="92" applyFont="1" applyFill="1" applyBorder="1" applyAlignment="1">
      <alignment horizontal="center"/>
    </xf>
    <xf numFmtId="0" fontId="8" fillId="0" borderId="1" xfId="92" applyFont="1" applyFill="1" applyBorder="1" applyAlignment="1">
      <alignment horizontal="center" vertical="center" wrapText="1"/>
    </xf>
    <xf numFmtId="0" fontId="8" fillId="0" borderId="4" xfId="92" applyFont="1" applyFill="1" applyBorder="1" applyAlignment="1">
      <alignment vertical="center" wrapText="1"/>
    </xf>
    <xf numFmtId="2" fontId="8" fillId="0" borderId="1" xfId="92" applyNumberFormat="1" applyFont="1" applyFill="1" applyBorder="1" applyAlignment="1">
      <alignment horizontal="center" vertical="center" wrapText="1"/>
    </xf>
    <xf numFmtId="1" fontId="8" fillId="0" borderId="0" xfId="92" applyNumberFormat="1" applyFont="1" applyFill="1" applyBorder="1" applyAlignment="1">
      <alignment horizontal="center" vertical="center" wrapText="1"/>
    </xf>
    <xf numFmtId="2" fontId="8" fillId="0" borderId="0" xfId="92" applyNumberFormat="1" applyFont="1" applyFill="1" applyBorder="1"/>
    <xf numFmtId="0" fontId="8" fillId="0" borderId="0" xfId="92" applyFont="1" applyFill="1" applyBorder="1" applyAlignment="1">
      <alignment vertical="center" wrapText="1"/>
    </xf>
    <xf numFmtId="2" fontId="8" fillId="0" borderId="0" xfId="92" applyNumberFormat="1" applyFont="1" applyFill="1" applyBorder="1" applyAlignment="1">
      <alignment horizontal="center" vertical="center" wrapText="1"/>
    </xf>
    <xf numFmtId="2" fontId="8" fillId="0" borderId="3" xfId="92" applyNumberFormat="1" applyFont="1" applyFill="1" applyBorder="1" applyAlignment="1">
      <alignment horizontal="center" vertical="center" wrapText="1"/>
    </xf>
    <xf numFmtId="0" fontId="8" fillId="0" borderId="1" xfId="92" applyFont="1" applyFill="1" applyBorder="1" applyAlignment="1">
      <alignment horizontal="center" vertical="top" wrapText="1"/>
    </xf>
    <xf numFmtId="0" fontId="8" fillId="0" borderId="4" xfId="92" applyFont="1" applyFill="1" applyBorder="1" applyAlignment="1">
      <alignment vertical="top" wrapText="1"/>
    </xf>
    <xf numFmtId="1" fontId="8" fillId="0" borderId="0" xfId="92" applyNumberFormat="1" applyFont="1" applyFill="1" applyBorder="1" applyAlignment="1">
      <alignment vertical="center"/>
    </xf>
    <xf numFmtId="0" fontId="8" fillId="0" borderId="0" xfId="92" applyFont="1" applyFill="1" applyBorder="1" applyAlignment="1" applyProtection="1">
      <protection locked="0"/>
    </xf>
    <xf numFmtId="0" fontId="8" fillId="0" borderId="0" xfId="92" applyFont="1" applyFill="1" applyAlignment="1"/>
    <xf numFmtId="1" fontId="8" fillId="0" borderId="0" xfId="92" applyNumberFormat="1" applyFont="1" applyFill="1" applyBorder="1" applyAlignment="1" applyProtection="1">
      <alignment horizontal="left"/>
      <protection locked="0"/>
    </xf>
    <xf numFmtId="0" fontId="8" fillId="0" borderId="0" xfId="92" applyFont="1" applyFill="1" applyBorder="1" applyAlignment="1">
      <alignment horizontal="center" vertical="center"/>
    </xf>
    <xf numFmtId="0" fontId="8" fillId="0" borderId="0" xfId="92" applyFont="1" applyFill="1" applyBorder="1" applyAlignment="1">
      <alignment horizontal="left" vertical="center"/>
    </xf>
    <xf numFmtId="0" fontId="9" fillId="0" borderId="0" xfId="92" applyFont="1" applyFill="1" applyBorder="1" applyAlignment="1">
      <alignment vertical="center" wrapText="1"/>
    </xf>
    <xf numFmtId="0" fontId="9" fillId="0" borderId="0" xfId="92" applyFont="1" applyFill="1"/>
    <xf numFmtId="0" fontId="9" fillId="0" borderId="0" xfId="92" applyFont="1" applyFill="1" applyBorder="1"/>
    <xf numFmtId="0" fontId="13" fillId="0" borderId="0" xfId="92" applyFont="1" applyFill="1" applyBorder="1" applyAlignment="1">
      <alignment horizontal="left" vertical="center"/>
    </xf>
    <xf numFmtId="0" fontId="9" fillId="0" borderId="0" xfId="92" applyFont="1" applyFill="1" applyAlignment="1">
      <alignment horizontal="center" vertical="center" wrapText="1"/>
    </xf>
    <xf numFmtId="0" fontId="9" fillId="0" borderId="0" xfId="92" applyFont="1" applyFill="1" applyAlignment="1">
      <alignment vertical="center" wrapText="1"/>
    </xf>
    <xf numFmtId="0" fontId="9" fillId="0" borderId="0" xfId="92" applyFont="1" applyFill="1" applyAlignment="1">
      <alignment horizontal="centerContinuous" vertical="center"/>
    </xf>
    <xf numFmtId="0" fontId="9" fillId="0" borderId="1" xfId="92" applyFont="1" applyFill="1" applyBorder="1" applyAlignment="1" applyProtection="1">
      <alignment horizontal="center" vertical="center" wrapText="1"/>
      <protection locked="0"/>
    </xf>
    <xf numFmtId="0" fontId="9" fillId="0" borderId="1" xfId="92" applyFont="1" applyFill="1" applyBorder="1" applyAlignment="1">
      <alignment horizontal="center" vertical="center"/>
    </xf>
    <xf numFmtId="49" fontId="9" fillId="0" borderId="0" xfId="92" applyNumberFormat="1" applyFont="1" applyFill="1" applyBorder="1" applyAlignment="1">
      <alignment horizontal="center" vertical="center" wrapText="1"/>
    </xf>
    <xf numFmtId="0" fontId="9" fillId="0" borderId="0" xfId="92" applyFont="1" applyFill="1" applyBorder="1" applyAlignment="1">
      <alignment horizontal="center" vertical="center" wrapText="1"/>
    </xf>
    <xf numFmtId="49" fontId="9" fillId="0" borderId="1" xfId="92" applyNumberFormat="1" applyFont="1" applyFill="1" applyBorder="1" applyAlignment="1">
      <alignment horizontal="center"/>
    </xf>
    <xf numFmtId="0" fontId="9" fillId="0" borderId="4" xfId="92" applyFont="1" applyFill="1" applyBorder="1"/>
    <xf numFmtId="2" fontId="9" fillId="0" borderId="1" xfId="92" applyNumberFormat="1" applyFont="1" applyFill="1" applyBorder="1" applyAlignment="1">
      <alignment horizontal="center" vertical="center" wrapText="1"/>
    </xf>
    <xf numFmtId="2" fontId="9" fillId="0" borderId="0" xfId="92" applyNumberFormat="1" applyFont="1" applyFill="1"/>
    <xf numFmtId="1" fontId="9" fillId="0" borderId="0" xfId="92" applyNumberFormat="1" applyFont="1" applyFill="1" applyBorder="1" applyAlignment="1">
      <alignment horizontal="center" vertical="center" wrapText="1"/>
    </xf>
    <xf numFmtId="49" fontId="9" fillId="0" borderId="0" xfId="92" applyNumberFormat="1" applyFont="1" applyFill="1" applyBorder="1" applyAlignment="1">
      <alignment horizontal="center"/>
    </xf>
    <xf numFmtId="2" fontId="10" fillId="0" borderId="0" xfId="0" applyNumberFormat="1" applyFont="1"/>
    <xf numFmtId="0" fontId="9" fillId="0" borderId="1" xfId="92" applyFont="1" applyFill="1" applyBorder="1" applyAlignment="1">
      <alignment horizontal="center" vertical="center" wrapText="1"/>
    </xf>
    <xf numFmtId="0" fontId="9" fillId="0" borderId="4" xfId="92" applyFont="1" applyFill="1" applyBorder="1" applyAlignment="1">
      <alignment vertical="center" wrapText="1"/>
    </xf>
    <xf numFmtId="0" fontId="9" fillId="0" borderId="0" xfId="92" applyFont="1" applyFill="1" applyBorder="1" applyAlignment="1">
      <alignment horizontal="center"/>
    </xf>
    <xf numFmtId="0" fontId="9" fillId="0" borderId="1" xfId="92" applyFont="1" applyFill="1" applyBorder="1"/>
    <xf numFmtId="0" fontId="9" fillId="0" borderId="1" xfId="92" applyFont="1" applyFill="1" applyBorder="1" applyAlignment="1">
      <alignment horizontal="center"/>
    </xf>
    <xf numFmtId="0" fontId="9" fillId="0" borderId="0" xfId="92" applyFont="1" applyFill="1" applyBorder="1" applyAlignment="1">
      <alignment horizontal="left" vertical="center" wrapText="1"/>
    </xf>
    <xf numFmtId="2" fontId="9" fillId="0" borderId="0" xfId="92" applyNumberFormat="1" applyFont="1" applyFill="1" applyBorder="1"/>
    <xf numFmtId="0" fontId="9" fillId="0" borderId="0" xfId="92" applyFont="1" applyFill="1" applyBorder="1" applyAlignment="1">
      <alignment horizontal="center" vertical="center"/>
    </xf>
    <xf numFmtId="0" fontId="9" fillId="0" borderId="0" xfId="92" applyFont="1" applyFill="1" applyBorder="1" applyAlignment="1">
      <alignment vertical="center"/>
    </xf>
    <xf numFmtId="0" fontId="8" fillId="0" borderId="0" xfId="92" applyFont="1" applyFill="1" applyAlignment="1">
      <alignment vertical="center" wrapText="1"/>
    </xf>
    <xf numFmtId="0" fontId="8" fillId="0" borderId="0" xfId="92" applyFont="1" applyFill="1" applyAlignment="1">
      <alignment horizontal="centerContinuous" vertical="center"/>
    </xf>
    <xf numFmtId="0" fontId="8" fillId="0" borderId="0" xfId="92" applyFont="1" applyFill="1" applyAlignment="1">
      <alignment horizontal="left" vertical="center" wrapText="1"/>
    </xf>
    <xf numFmtId="0" fontId="8" fillId="0" borderId="1" xfId="92" applyFont="1" applyFill="1" applyBorder="1" applyAlignment="1">
      <alignment horizontal="center" vertical="center"/>
    </xf>
    <xf numFmtId="0" fontId="8" fillId="0" borderId="11" xfId="92" applyFont="1" applyFill="1" applyBorder="1" applyAlignment="1">
      <alignment horizontal="center" vertical="center" wrapText="1"/>
    </xf>
    <xf numFmtId="0" fontId="8" fillId="0" borderId="14" xfId="92" applyFont="1" applyFill="1" applyBorder="1" applyAlignment="1">
      <alignment horizontal="center" vertical="center" wrapText="1"/>
    </xf>
    <xf numFmtId="0" fontId="8" fillId="0" borderId="3" xfId="92" applyFont="1" applyFill="1" applyBorder="1" applyAlignment="1">
      <alignment horizontal="center" vertical="center" wrapText="1"/>
    </xf>
    <xf numFmtId="0" fontId="8" fillId="0" borderId="13" xfId="92" applyFont="1" applyFill="1" applyBorder="1" applyAlignment="1">
      <alignment horizontal="center" vertical="center" wrapText="1"/>
    </xf>
    <xf numFmtId="0" fontId="8" fillId="0" borderId="14" xfId="92" applyFont="1" applyFill="1" applyBorder="1" applyAlignment="1">
      <alignment vertical="center" wrapText="1"/>
    </xf>
    <xf numFmtId="2" fontId="8" fillId="0" borderId="1" xfId="92" applyNumberFormat="1" applyFont="1" applyFill="1" applyBorder="1" applyAlignment="1">
      <alignment horizontal="center" vertical="center"/>
    </xf>
    <xf numFmtId="2" fontId="8" fillId="0" borderId="0" xfId="92" applyNumberFormat="1" applyFont="1" applyFill="1" applyAlignment="1"/>
    <xf numFmtId="1" fontId="8" fillId="0" borderId="0" xfId="92" applyNumberFormat="1" applyFont="1" applyFill="1" applyBorder="1" applyAlignment="1">
      <alignment horizontal="center" vertical="center"/>
    </xf>
    <xf numFmtId="0" fontId="8" fillId="0" borderId="0" xfId="92" applyFont="1" applyFill="1" applyAlignment="1">
      <alignment vertical="center"/>
    </xf>
    <xf numFmtId="0" fontId="8" fillId="0" borderId="0" xfId="92" applyFont="1" applyFill="1" applyBorder="1" applyAlignment="1">
      <alignment vertical="center"/>
    </xf>
    <xf numFmtId="2" fontId="8" fillId="0" borderId="0" xfId="92" applyNumberFormat="1" applyFont="1" applyFill="1" applyBorder="1" applyAlignment="1">
      <alignment horizontal="center"/>
    </xf>
    <xf numFmtId="0" fontId="8" fillId="0" borderId="0" xfId="92" applyFont="1" applyFill="1" applyBorder="1" applyAlignment="1">
      <alignment horizontal="right" vertical="center" wrapText="1"/>
    </xf>
    <xf numFmtId="0" fontId="13" fillId="0" borderId="0" xfId="92" applyFont="1" applyFill="1"/>
    <xf numFmtId="2"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Border="1" applyAlignment="1">
      <alignment horizontal="left" wrapText="1"/>
    </xf>
    <xf numFmtId="0" fontId="8" fillId="0" borderId="1" xfId="0" applyFont="1" applyFill="1" applyBorder="1" applyAlignment="1">
      <alignment horizontal="center" wrapText="1"/>
    </xf>
    <xf numFmtId="0" fontId="8" fillId="0" borderId="4"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49" fontId="8" fillId="0" borderId="13" xfId="0" applyNumberFormat="1" applyFont="1" applyFill="1" applyBorder="1" applyAlignment="1">
      <alignment horizontal="center" vertical="top"/>
    </xf>
    <xf numFmtId="0" fontId="22" fillId="0" borderId="2" xfId="5" applyFont="1" applyFill="1" applyBorder="1" applyAlignment="1">
      <alignment horizontal="center" wrapText="1"/>
    </xf>
    <xf numFmtId="0" fontId="22" fillId="0" borderId="2" xfId="5" applyFont="1" applyFill="1" applyBorder="1" applyAlignment="1">
      <alignment horizontal="center" vertical="top"/>
    </xf>
    <xf numFmtId="0" fontId="8" fillId="0" borderId="2" xfId="5" applyFont="1" applyFill="1" applyBorder="1" applyAlignment="1">
      <alignment horizontal="center" vertical="top" wrapText="1"/>
    </xf>
    <xf numFmtId="0" fontId="8" fillId="0" borderId="4" xfId="5" applyFont="1" applyFill="1" applyBorder="1" applyAlignment="1">
      <alignment vertical="center" wrapText="1"/>
    </xf>
    <xf numFmtId="0" fontId="8" fillId="0" borderId="0" xfId="5" applyFont="1" applyFill="1" applyBorder="1" applyAlignment="1">
      <alignment horizontal="left" vertical="top" wrapText="1"/>
    </xf>
    <xf numFmtId="0" fontId="8" fillId="0" borderId="1" xfId="5" applyFont="1" applyFill="1" applyBorder="1" applyAlignment="1">
      <alignment horizontal="center" vertical="center" wrapText="1"/>
    </xf>
    <xf numFmtId="0" fontId="8" fillId="0" borderId="1" xfId="5" applyFont="1" applyFill="1" applyBorder="1" applyAlignment="1">
      <alignment horizontal="center" vertical="center"/>
    </xf>
    <xf numFmtId="0" fontId="8" fillId="0" borderId="0" xfId="5" applyFont="1" applyFill="1"/>
    <xf numFmtId="0" fontId="8" fillId="0" borderId="1" xfId="2" applyFont="1" applyFill="1" applyBorder="1" applyAlignment="1">
      <alignment horizontal="center" wrapText="1"/>
    </xf>
    <xf numFmtId="0" fontId="8" fillId="0" borderId="1" xfId="5" applyFont="1" applyFill="1" applyBorder="1" applyAlignment="1" applyProtection="1">
      <alignment horizontal="center" vertical="center" wrapText="1"/>
      <protection locked="0"/>
    </xf>
    <xf numFmtId="0" fontId="8" fillId="0" borderId="10" xfId="2" applyFont="1" applyFill="1" applyBorder="1" applyAlignment="1">
      <alignment vertical="center" wrapText="1"/>
    </xf>
    <xf numFmtId="1" fontId="73" fillId="0" borderId="0" xfId="5" applyNumberFormat="1" applyFont="1" applyFill="1" applyBorder="1"/>
    <xf numFmtId="0" fontId="8" fillId="0" borderId="0" xfId="0" applyFont="1" applyFill="1" applyBorder="1" applyAlignment="1">
      <alignment horizontal="left" wrapText="1"/>
    </xf>
    <xf numFmtId="1" fontId="8" fillId="0"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3" fontId="12" fillId="0" borderId="0" xfId="0" applyNumberFormat="1" applyFont="1" applyFill="1" applyBorder="1" applyAlignment="1">
      <alignment vertical="center" wrapText="1"/>
    </xf>
    <xf numFmtId="0" fontId="23" fillId="0" borderId="0" xfId="0" applyFont="1" applyFill="1" applyBorder="1" applyAlignment="1">
      <alignment vertical="center" wrapText="1"/>
    </xf>
    <xf numFmtId="0" fontId="10" fillId="0" borderId="0" xfId="0" applyFont="1" applyFill="1" applyBorder="1" applyAlignment="1">
      <alignment horizontal="center" vertical="center"/>
    </xf>
    <xf numFmtId="1" fontId="19" fillId="0" borderId="0" xfId="2" applyNumberFormat="1" applyFont="1" applyFill="1" applyBorder="1" applyAlignment="1">
      <alignment horizontal="center" vertical="center"/>
    </xf>
    <xf numFmtId="0" fontId="9" fillId="0" borderId="0" xfId="0" applyFont="1" applyFill="1" applyBorder="1" applyAlignment="1">
      <alignment vertical="center" wrapText="1"/>
    </xf>
    <xf numFmtId="0" fontId="8" fillId="0" borderId="0" xfId="5" applyFont="1" applyFill="1" applyBorder="1" applyAlignment="1">
      <alignment horizontal="center" vertical="center" wrapText="1"/>
    </xf>
    <xf numFmtId="0" fontId="66" fillId="0" borderId="0" xfId="10" applyFont="1" applyFill="1" applyBorder="1" applyAlignment="1">
      <alignment horizontal="center"/>
    </xf>
    <xf numFmtId="0" fontId="22" fillId="0" borderId="0" xfId="84" applyFont="1" applyFill="1" applyBorder="1" applyAlignment="1">
      <alignment wrapText="1"/>
    </xf>
    <xf numFmtId="49" fontId="12" fillId="0" borderId="0" xfId="5" applyNumberFormat="1" applyFont="1" applyFill="1" applyBorder="1" applyAlignment="1"/>
    <xf numFmtId="0" fontId="8" fillId="0" borderId="0" xfId="5" applyFont="1" applyFill="1" applyBorder="1" applyAlignment="1">
      <alignment horizontal="center" wrapText="1"/>
    </xf>
    <xf numFmtId="0" fontId="8" fillId="3" borderId="1" xfId="5" applyFont="1" applyFill="1" applyBorder="1" applyAlignment="1">
      <alignment vertical="top"/>
    </xf>
    <xf numFmtId="0" fontId="8" fillId="3" borderId="1" xfId="5" applyFont="1" applyFill="1" applyBorder="1" applyAlignment="1">
      <alignment horizontal="left" vertical="top" wrapText="1"/>
    </xf>
    <xf numFmtId="1" fontId="8" fillId="0" borderId="1" xfId="5" applyNumberFormat="1" applyFont="1" applyFill="1" applyBorder="1" applyAlignment="1" applyProtection="1">
      <alignment horizontal="center"/>
      <protection hidden="1"/>
    </xf>
    <xf numFmtId="49" fontId="8" fillId="0" borderId="4" xfId="5" applyNumberFormat="1" applyFont="1" applyFill="1" applyBorder="1" applyAlignment="1">
      <alignment horizontal="center" vertical="center"/>
    </xf>
    <xf numFmtId="49" fontId="8" fillId="0" borderId="4" xfId="5" applyNumberFormat="1" applyFont="1" applyFill="1" applyBorder="1" applyAlignment="1">
      <alignment horizontal="center"/>
    </xf>
    <xf numFmtId="0" fontId="8" fillId="0" borderId="14" xfId="5" applyFont="1" applyFill="1" applyBorder="1"/>
    <xf numFmtId="0" fontId="21" fillId="0" borderId="0" xfId="0" applyFont="1" applyFill="1" applyAlignment="1">
      <alignment horizontal="left"/>
    </xf>
    <xf numFmtId="0" fontId="8" fillId="0" borderId="10" xfId="5" applyFont="1" applyFill="1" applyBorder="1" applyAlignment="1">
      <alignment horizontal="center" vertical="center" wrapText="1"/>
    </xf>
    <xf numFmtId="1" fontId="8" fillId="0" borderId="11" xfId="5" applyNumberFormat="1" applyFont="1" applyFill="1" applyBorder="1" applyAlignment="1">
      <alignment horizontal="center" vertical="top"/>
    </xf>
    <xf numFmtId="0" fontId="8" fillId="0" borderId="0" xfId="5" applyFont="1" applyFill="1" applyBorder="1" applyAlignment="1" applyProtection="1">
      <alignment horizontal="center" wrapText="1"/>
      <protection locked="0"/>
    </xf>
    <xf numFmtId="0" fontId="8" fillId="0" borderId="0" xfId="5" applyNumberFormat="1" applyFont="1" applyFill="1" applyBorder="1" applyAlignment="1">
      <alignment horizontal="center" vertical="center" wrapText="1"/>
    </xf>
    <xf numFmtId="2" fontId="8" fillId="0" borderId="1" xfId="5" applyNumberFormat="1" applyFont="1" applyFill="1" applyBorder="1"/>
    <xf numFmtId="1" fontId="8"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8" fillId="0" borderId="1" xfId="93" applyFont="1" applyFill="1" applyBorder="1" applyAlignment="1">
      <alignment horizontal="center" wrapText="1"/>
    </xf>
    <xf numFmtId="1" fontId="8" fillId="0" borderId="0" xfId="93" applyNumberFormat="1" applyFont="1" applyFill="1" applyBorder="1" applyAlignment="1">
      <alignment horizontal="center" vertical="center"/>
    </xf>
    <xf numFmtId="9" fontId="19" fillId="0" borderId="0" xfId="90" applyFont="1" applyFill="1" applyBorder="1"/>
    <xf numFmtId="1" fontId="8" fillId="0" borderId="0" xfId="7" applyNumberFormat="1" applyFont="1" applyFill="1" applyBorder="1" applyAlignment="1">
      <alignment horizontal="center" vertical="center"/>
    </xf>
    <xf numFmtId="0" fontId="2" fillId="0" borderId="0" xfId="94"/>
    <xf numFmtId="0" fontId="12" fillId="0" borderId="0" xfId="4" applyFont="1" applyAlignment="1">
      <alignment horizontal="left"/>
    </xf>
    <xf numFmtId="0" fontId="12" fillId="0" borderId="0" xfId="4" applyFont="1" applyAlignment="1">
      <alignment horizontal="center"/>
    </xf>
    <xf numFmtId="0" fontId="17" fillId="0" borderId="0" xfId="94" applyFont="1"/>
    <xf numFmtId="0" fontId="18" fillId="0" borderId="2" xfId="94" applyFont="1" applyBorder="1" applyAlignment="1">
      <alignment horizontal="center" wrapText="1"/>
    </xf>
    <xf numFmtId="0" fontId="18" fillId="0" borderId="8" xfId="94" applyFont="1" applyBorder="1" applyAlignment="1">
      <alignment horizontal="center" vertical="center" wrapText="1"/>
    </xf>
    <xf numFmtId="0" fontId="18" fillId="0" borderId="1" xfId="94" applyFont="1" applyBorder="1" applyAlignment="1">
      <alignment horizontal="center" vertical="center" wrapText="1"/>
    </xf>
    <xf numFmtId="0" fontId="18" fillId="0" borderId="8" xfId="94" applyFont="1" applyBorder="1" applyAlignment="1">
      <alignment horizontal="center" wrapText="1"/>
    </xf>
    <xf numFmtId="0" fontId="18" fillId="0" borderId="1" xfId="94" applyFont="1" applyBorder="1" applyAlignment="1">
      <alignment horizontal="center" wrapText="1"/>
    </xf>
    <xf numFmtId="0" fontId="18" fillId="0" borderId="1" xfId="94" applyFont="1" applyBorder="1" applyAlignment="1">
      <alignment horizontal="justify" vertical="top" wrapText="1"/>
    </xf>
    <xf numFmtId="0" fontId="18" fillId="0" borderId="1" xfId="94" applyFont="1" applyBorder="1" applyAlignment="1">
      <alignment horizontal="center"/>
    </xf>
    <xf numFmtId="0" fontId="18" fillId="0" borderId="2" xfId="94" applyFont="1" applyBorder="1" applyAlignment="1">
      <alignment horizontal="center" vertical="center" wrapText="1"/>
    </xf>
    <xf numFmtId="0" fontId="18" fillId="0" borderId="2" xfId="94" applyFont="1" applyBorder="1" applyAlignment="1">
      <alignment horizontal="center"/>
    </xf>
    <xf numFmtId="0" fontId="18" fillId="0" borderId="2" xfId="94" applyFont="1" applyFill="1" applyBorder="1" applyAlignment="1">
      <alignment horizontal="center" vertical="center" wrapText="1"/>
    </xf>
    <xf numFmtId="0" fontId="18" fillId="0" borderId="2" xfId="94" applyFont="1" applyFill="1" applyBorder="1" applyAlignment="1">
      <alignment horizontal="justify" vertical="top" wrapText="1"/>
    </xf>
    <xf numFmtId="0" fontId="18" fillId="0" borderId="2" xfId="94" applyFont="1" applyFill="1" applyBorder="1" applyAlignment="1">
      <alignment horizontal="center" wrapText="1"/>
    </xf>
    <xf numFmtId="0" fontId="2" fillId="0" borderId="0" xfId="94" applyFill="1"/>
    <xf numFmtId="0" fontId="18" fillId="0" borderId="1" xfId="94" applyFont="1" applyFill="1" applyBorder="1" applyAlignment="1">
      <alignment horizontal="center" wrapText="1"/>
    </xf>
    <xf numFmtId="0" fontId="2" fillId="0" borderId="10" xfId="94" applyBorder="1"/>
    <xf numFmtId="0" fontId="18" fillId="0" borderId="1" xfId="94" applyFont="1" applyFill="1" applyBorder="1" applyAlignment="1">
      <alignment horizontal="center" vertical="center" wrapText="1"/>
    </xf>
    <xf numFmtId="0" fontId="18" fillId="0" borderId="1" xfId="94" applyFont="1" applyFill="1" applyBorder="1" applyAlignment="1">
      <alignment horizontal="justify" vertical="top" wrapText="1"/>
    </xf>
    <xf numFmtId="0" fontId="18" fillId="0" borderId="1" xfId="94" applyFont="1" applyFill="1" applyBorder="1" applyAlignment="1">
      <alignment horizontal="center"/>
    </xf>
    <xf numFmtId="0" fontId="18" fillId="0" borderId="1" xfId="94" applyFont="1" applyBorder="1" applyAlignment="1">
      <alignment horizontal="justify" vertical="center" wrapText="1"/>
    </xf>
    <xf numFmtId="0" fontId="8" fillId="0" borderId="1" xfId="2" applyFont="1" applyFill="1" applyBorder="1" applyAlignment="1">
      <alignment horizontal="center" wrapText="1"/>
    </xf>
    <xf numFmtId="1" fontId="8" fillId="0" borderId="0" xfId="95" applyNumberFormat="1" applyFont="1" applyFill="1" applyBorder="1" applyAlignment="1">
      <alignment horizontal="center" vertical="center"/>
    </xf>
    <xf numFmtId="9" fontId="9" fillId="0" borderId="0" xfId="90" applyFont="1" applyFill="1" applyBorder="1"/>
    <xf numFmtId="9" fontId="8" fillId="0" borderId="0" xfId="90" applyFont="1" applyFill="1" applyBorder="1"/>
    <xf numFmtId="0" fontId="8" fillId="0" borderId="1" xfId="0" applyFont="1" applyFill="1" applyBorder="1" applyAlignment="1">
      <alignment horizontal="center" vertical="center" wrapText="1"/>
    </xf>
    <xf numFmtId="0" fontId="8" fillId="0" borderId="0" xfId="0" applyFont="1" applyFill="1" applyBorder="1" applyAlignment="1">
      <alignment horizontal="left" wrapText="1"/>
    </xf>
    <xf numFmtId="0" fontId="8" fillId="0" borderId="1" xfId="0" applyFont="1" applyFill="1" applyBorder="1" applyAlignment="1">
      <alignment horizontal="center" wrapTex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5" applyFont="1" applyFill="1"/>
    <xf numFmtId="0" fontId="8" fillId="0" borderId="1" xfId="4" applyFont="1" applyFill="1" applyBorder="1" applyAlignment="1">
      <alignment horizontal="center" vertical="center" wrapText="1"/>
    </xf>
    <xf numFmtId="0" fontId="8" fillId="0" borderId="5" xfId="4" applyFont="1" applyFill="1" applyBorder="1" applyAlignment="1">
      <alignment horizontal="center" vertical="center" wrapText="1"/>
    </xf>
    <xf numFmtId="0" fontId="8" fillId="0" borderId="4" xfId="4" applyFont="1" applyFill="1" applyBorder="1" applyAlignment="1">
      <alignment horizontal="center" vertical="center" wrapText="1"/>
    </xf>
    <xf numFmtId="0" fontId="8" fillId="0" borderId="1" xfId="4" applyFont="1" applyFill="1" applyBorder="1" applyAlignment="1">
      <alignment horizontal="center" vertical="top"/>
    </xf>
    <xf numFmtId="0" fontId="8" fillId="0" borderId="9" xfId="4" applyFont="1" applyFill="1" applyBorder="1" applyAlignment="1">
      <alignment horizontal="center" vertical="top"/>
    </xf>
    <xf numFmtId="0" fontId="10" fillId="0" borderId="13" xfId="0" applyFont="1" applyFill="1" applyBorder="1" applyAlignment="1">
      <alignment horizontal="center" vertical="center" wrapText="1"/>
    </xf>
    <xf numFmtId="0" fontId="8" fillId="0" borderId="4" xfId="2"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xf>
    <xf numFmtId="1" fontId="8" fillId="0" borderId="0" xfId="7" applyNumberFormat="1" applyFont="1" applyFill="1"/>
    <xf numFmtId="9" fontId="67" fillId="0" borderId="0" xfId="8" applyFont="1" applyBorder="1" applyAlignment="1">
      <alignment horizontal="center"/>
    </xf>
    <xf numFmtId="0" fontId="70" fillId="0" borderId="0" xfId="0" applyFont="1" applyBorder="1"/>
    <xf numFmtId="0" fontId="74" fillId="0" borderId="0" xfId="0" applyFont="1" applyBorder="1"/>
    <xf numFmtId="0" fontId="74" fillId="0" borderId="0" xfId="0" applyFont="1" applyBorder="1" applyAlignment="1">
      <alignment wrapText="1"/>
    </xf>
    <xf numFmtId="0" fontId="70" fillId="0" borderId="0" xfId="0" applyFont="1" applyBorder="1" applyAlignment="1">
      <alignment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xf>
    <xf numFmtId="1" fontId="8" fillId="0" borderId="1" xfId="7" applyNumberFormat="1" applyFont="1" applyFill="1" applyBorder="1" applyAlignment="1">
      <alignment horizontal="center" vertical="center"/>
    </xf>
    <xf numFmtId="1" fontId="8" fillId="0" borderId="1" xfId="7" applyNumberFormat="1" applyFont="1" applyFill="1" applyBorder="1" applyAlignment="1">
      <alignment horizontal="center"/>
    </xf>
    <xf numFmtId="0" fontId="19" fillId="0" borderId="0" xfId="0" applyFont="1" applyFill="1" applyBorder="1" applyAlignment="1">
      <alignment vertical="center" wrapText="1"/>
    </xf>
    <xf numFmtId="0" fontId="43" fillId="0" borderId="0" xfId="4" applyFont="1" applyFill="1" applyBorder="1"/>
    <xf numFmtId="1" fontId="73" fillId="0" borderId="0" xfId="4" applyNumberFormat="1" applyFont="1" applyFill="1" applyBorder="1"/>
    <xf numFmtId="0" fontId="12" fillId="0" borderId="0" xfId="9" applyFont="1" applyFill="1" applyBorder="1" applyAlignment="1">
      <alignment vertical="top" wrapText="1"/>
    </xf>
    <xf numFmtId="0" fontId="9" fillId="0" borderId="0" xfId="9" applyFont="1" applyFill="1" applyBorder="1" applyAlignment="1">
      <alignment vertical="top" wrapText="1"/>
    </xf>
    <xf numFmtId="1" fontId="8" fillId="3" borderId="0" xfId="0" applyNumberFormat="1" applyFont="1" applyFill="1" applyBorder="1" applyAlignment="1">
      <alignment horizontal="center" vertical="center" wrapText="1"/>
    </xf>
    <xf numFmtId="0" fontId="8" fillId="0" borderId="5" xfId="0" applyFont="1" applyFill="1" applyBorder="1" applyAlignment="1">
      <alignment vertical="center" wrapText="1"/>
    </xf>
    <xf numFmtId="167" fontId="8" fillId="3" borderId="0" xfId="0" applyNumberFormat="1" applyFont="1" applyFill="1" applyBorder="1" applyAlignment="1">
      <alignment horizontal="center" vertical="center" wrapText="1"/>
    </xf>
    <xf numFmtId="1" fontId="63" fillId="0" borderId="0" xfId="0" applyNumberFormat="1" applyFont="1" applyFill="1" applyBorder="1" applyAlignment="1">
      <alignment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left" wrapText="1"/>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center"/>
    </xf>
    <xf numFmtId="0" fontId="8" fillId="0" borderId="0" xfId="0" applyFont="1" applyFill="1" applyAlignment="1">
      <alignment horizontal="left"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xf>
    <xf numFmtId="1" fontId="12" fillId="0" borderId="0" xfId="0" applyNumberFormat="1" applyFont="1" applyFill="1" applyBorder="1" applyAlignment="1">
      <alignment horizontal="left"/>
    </xf>
    <xf numFmtId="0" fontId="8" fillId="0" borderId="4" xfId="5" applyFont="1" applyFill="1" applyBorder="1" applyAlignment="1">
      <alignment vertical="center" wrapText="1"/>
    </xf>
    <xf numFmtId="0" fontId="8" fillId="0" borderId="1" xfId="4" applyFont="1" applyFill="1" applyBorder="1" applyAlignment="1">
      <alignment horizontal="center" vertical="center" wrapText="1"/>
    </xf>
    <xf numFmtId="0" fontId="20"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xf>
    <xf numFmtId="0" fontId="8" fillId="0" borderId="4" xfId="0" applyFont="1" applyFill="1" applyBorder="1" applyAlignment="1">
      <alignment horizontal="center" vertical="center"/>
    </xf>
    <xf numFmtId="1" fontId="8" fillId="0" borderId="1" xfId="4"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0" xfId="4" applyFont="1" applyFill="1" applyAlignment="1">
      <alignment horizontal="left" wrapText="1"/>
    </xf>
    <xf numFmtId="0" fontId="8" fillId="0" borderId="2" xfId="4" applyFont="1" applyFill="1" applyBorder="1" applyAlignment="1">
      <alignment horizontal="center" vertical="center" wrapText="1"/>
    </xf>
    <xf numFmtId="0" fontId="8" fillId="0" borderId="13" xfId="4" applyFont="1" applyFill="1" applyBorder="1" applyAlignment="1">
      <alignment horizontal="center" vertical="center" wrapText="1"/>
    </xf>
    <xf numFmtId="0" fontId="8" fillId="0" borderId="0" xfId="4" applyFont="1" applyFill="1" applyBorder="1" applyAlignment="1">
      <alignment horizontal="left" vertical="center" wrapText="1"/>
    </xf>
    <xf numFmtId="0" fontId="8" fillId="0" borderId="9" xfId="4" applyFont="1" applyFill="1" applyBorder="1" applyAlignment="1">
      <alignment horizontal="center" vertical="center" wrapText="1"/>
    </xf>
    <xf numFmtId="0" fontId="8" fillId="0" borderId="1" xfId="4" applyFont="1" applyFill="1" applyBorder="1" applyAlignment="1">
      <alignment horizontal="center" vertical="top" wrapText="1"/>
    </xf>
    <xf numFmtId="0" fontId="8" fillId="0" borderId="5" xfId="0" applyFont="1" applyFill="1" applyBorder="1" applyAlignment="1">
      <alignment horizontal="center" vertical="center" wrapText="1"/>
    </xf>
    <xf numFmtId="0" fontId="8" fillId="0" borderId="1" xfId="84" applyFont="1" applyFill="1" applyBorder="1" applyAlignment="1">
      <alignment horizontal="center" vertical="center"/>
    </xf>
    <xf numFmtId="0" fontId="8" fillId="0" borderId="1" xfId="84" applyFont="1" applyFill="1" applyBorder="1" applyAlignment="1">
      <alignment horizontal="center" vertical="center" wrapText="1"/>
    </xf>
    <xf numFmtId="0" fontId="31" fillId="0" borderId="0" xfId="0" applyFont="1" applyFill="1" applyBorder="1" applyAlignment="1">
      <alignment vertical="center" wrapText="1"/>
    </xf>
    <xf numFmtId="0" fontId="31" fillId="0" borderId="0" xfId="0" applyFont="1" applyFill="1" applyBorder="1"/>
    <xf numFmtId="0" fontId="71" fillId="0" borderId="0" xfId="0" applyFont="1" applyFill="1" applyBorder="1"/>
    <xf numFmtId="0" fontId="71" fillId="0" borderId="0" xfId="0" applyFont="1" applyFill="1" applyBorder="1" applyAlignment="1">
      <alignment wrapText="1"/>
    </xf>
    <xf numFmtId="0" fontId="19" fillId="0" borderId="0" xfId="0" applyFont="1" applyFill="1" applyBorder="1" applyAlignment="1">
      <alignment horizontal="center"/>
    </xf>
    <xf numFmtId="10" fontId="19" fillId="0" borderId="0" xfId="0" applyNumberFormat="1" applyFont="1" applyFill="1" applyBorder="1"/>
    <xf numFmtId="9" fontId="19" fillId="0" borderId="0" xfId="0" applyNumberFormat="1" applyFont="1" applyFill="1" applyBorder="1"/>
    <xf numFmtId="1" fontId="70" fillId="0" borderId="0" xfId="0" applyNumberFormat="1" applyFont="1" applyBorder="1"/>
    <xf numFmtId="0" fontId="19" fillId="0" borderId="0" xfId="0" applyFont="1" applyFill="1" applyBorder="1" applyAlignment="1">
      <alignment horizontal="right" vertical="center"/>
    </xf>
    <xf numFmtId="0" fontId="8" fillId="0" borderId="1" xfId="7" applyFont="1" applyFill="1" applyBorder="1" applyAlignment="1">
      <alignment horizontal="center"/>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left" wrapText="1"/>
    </xf>
    <xf numFmtId="0" fontId="8" fillId="0" borderId="9" xfId="0" applyFont="1" applyFill="1" applyBorder="1" applyAlignment="1">
      <alignment vertical="center" wrapText="1"/>
    </xf>
    <xf numFmtId="0" fontId="8" fillId="0" borderId="0" xfId="0" applyFont="1" applyFill="1" applyAlignment="1">
      <alignment horizontal="left"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0" xfId="0" applyFont="1" applyFill="1" applyBorder="1" applyAlignment="1">
      <alignment horizontal="center"/>
    </xf>
    <xf numFmtId="0" fontId="8" fillId="0" borderId="0" xfId="0" applyFont="1" applyFill="1" applyBorder="1" applyAlignment="1">
      <alignment horizontal="center" vertical="center"/>
    </xf>
    <xf numFmtId="0" fontId="8" fillId="0" borderId="0" xfId="0" applyFont="1" applyFill="1" applyBorder="1" applyAlignment="1">
      <alignment horizontal="center"/>
    </xf>
    <xf numFmtId="0" fontId="8" fillId="0" borderId="1" xfId="2" applyFont="1" applyFill="1" applyBorder="1" applyAlignment="1">
      <alignment horizontal="center" vertical="center" wrapText="1"/>
    </xf>
    <xf numFmtId="0" fontId="8" fillId="0" borderId="0" xfId="5" applyFont="1" applyFill="1"/>
    <xf numFmtId="0" fontId="8" fillId="0" borderId="1" xfId="4" applyFont="1" applyFill="1" applyBorder="1" applyAlignment="1">
      <alignment horizontal="center" vertical="center" wrapText="1"/>
    </xf>
    <xf numFmtId="0" fontId="8" fillId="0" borderId="4" xfId="0" applyFont="1" applyFill="1" applyBorder="1" applyAlignment="1">
      <alignment horizontal="center" vertical="center"/>
    </xf>
    <xf numFmtId="49" fontId="8" fillId="0" borderId="2" xfId="0" applyNumberFormat="1" applyFont="1" applyFill="1" applyBorder="1" applyAlignment="1">
      <alignment horizontal="center" vertical="center" wrapText="1"/>
    </xf>
    <xf numFmtId="0" fontId="8" fillId="0" borderId="2" xfId="4" applyFont="1" applyFill="1" applyBorder="1" applyAlignment="1">
      <alignment horizontal="center" vertical="center" wrapText="1"/>
    </xf>
    <xf numFmtId="0" fontId="8" fillId="0" borderId="1" xfId="11" applyFont="1" applyFill="1" applyBorder="1" applyAlignment="1">
      <alignment horizontal="center" vertical="center" wrapText="1"/>
    </xf>
    <xf numFmtId="0" fontId="8" fillId="0" borderId="1" xfId="4" applyFont="1" applyFill="1" applyBorder="1" applyAlignment="1" applyProtection="1">
      <alignment horizontal="center" vertical="center" wrapText="1"/>
      <protection locked="0"/>
    </xf>
    <xf numFmtId="0" fontId="8" fillId="0" borderId="1" xfId="4" applyFont="1" applyFill="1" applyBorder="1" applyAlignment="1">
      <alignment horizontal="center" vertical="center"/>
    </xf>
    <xf numFmtId="0" fontId="8" fillId="0" borderId="1" xfId="7" applyFont="1" applyFill="1" applyBorder="1" applyAlignment="1">
      <alignment horizontal="center" vertical="center" wrapText="1"/>
    </xf>
    <xf numFmtId="0" fontId="8" fillId="0" borderId="13" xfId="7" applyFont="1" applyFill="1" applyBorder="1" applyAlignment="1">
      <alignment horizontal="center" vertical="center" wrapText="1"/>
    </xf>
    <xf numFmtId="0" fontId="20" fillId="0" borderId="1" xfId="7" applyFont="1" applyFill="1" applyBorder="1" applyAlignment="1">
      <alignment horizontal="center" vertical="center" wrapText="1"/>
    </xf>
    <xf numFmtId="0" fontId="8" fillId="0" borderId="1" xfId="2" applyFont="1" applyFill="1" applyBorder="1" applyAlignment="1" applyProtection="1">
      <alignment horizontal="center" vertical="center" wrapText="1"/>
      <protection locked="0"/>
    </xf>
    <xf numFmtId="0" fontId="8" fillId="0" borderId="1" xfId="2" applyFont="1" applyFill="1" applyBorder="1" applyAlignment="1">
      <alignment horizontal="center" vertical="center"/>
    </xf>
    <xf numFmtId="0" fontId="8" fillId="0" borderId="4" xfId="2"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1" xfId="4" applyFont="1" applyFill="1" applyBorder="1" applyAlignment="1">
      <alignment horizontal="center" vertical="top" wrapText="1"/>
    </xf>
    <xf numFmtId="0" fontId="19" fillId="0" borderId="0" xfId="0" applyFont="1" applyFill="1" applyBorder="1" applyAlignment="1">
      <alignment wrapText="1"/>
    </xf>
    <xf numFmtId="9" fontId="8" fillId="0" borderId="0" xfId="8" applyFont="1" applyFill="1" applyBorder="1"/>
    <xf numFmtId="0" fontId="19" fillId="0" borderId="0" xfId="0" applyFont="1" applyBorder="1" applyAlignment="1">
      <alignment wrapText="1"/>
    </xf>
    <xf numFmtId="1" fontId="70" fillId="0" borderId="0" xfId="0" applyNumberFormat="1" applyFont="1" applyFill="1" applyBorder="1"/>
    <xf numFmtId="9" fontId="70" fillId="0" borderId="0" xfId="8" applyFont="1" applyFill="1" applyBorder="1"/>
    <xf numFmtId="0" fontId="70" fillId="0" borderId="0" xfId="0" applyFont="1" applyFill="1" applyBorder="1"/>
    <xf numFmtId="0" fontId="22" fillId="0" borderId="4" xfId="5" applyFont="1" applyFill="1" applyBorder="1" applyAlignment="1">
      <alignment vertical="center" wrapText="1"/>
    </xf>
    <xf numFmtId="3" fontId="22" fillId="0" borderId="4" xfId="5" applyNumberFormat="1" applyFont="1" applyFill="1" applyBorder="1" applyAlignment="1">
      <alignment vertical="center" wrapText="1"/>
    </xf>
    <xf numFmtId="0" fontId="8" fillId="0" borderId="4" xfId="15" applyFont="1" applyFill="1" applyBorder="1" applyAlignment="1">
      <alignment vertical="center" wrapText="1"/>
    </xf>
    <xf numFmtId="0" fontId="8" fillId="0" borderId="8" xfId="5" applyFont="1" applyFill="1" applyBorder="1" applyAlignment="1">
      <alignment vertical="center" wrapText="1"/>
    </xf>
    <xf numFmtId="0" fontId="8" fillId="0" borderId="1" xfId="2" applyFont="1" applyFill="1" applyBorder="1" applyAlignment="1">
      <alignment vertical="center" wrapText="1"/>
    </xf>
    <xf numFmtId="0" fontId="8" fillId="0" borderId="10" xfId="5" applyFont="1" applyFill="1" applyBorder="1" applyAlignment="1">
      <alignment horizontal="center"/>
    </xf>
    <xf numFmtId="1" fontId="8" fillId="0" borderId="5" xfId="0" applyNumberFormat="1" applyFont="1" applyFill="1" applyBorder="1" applyAlignment="1">
      <alignment vertical="center" wrapText="1"/>
    </xf>
    <xf numFmtId="1" fontId="8" fillId="0" borderId="1" xfId="4" applyNumberFormat="1" applyFont="1" applyFill="1" applyBorder="1" applyAlignment="1">
      <alignment horizontal="center" vertical="center"/>
    </xf>
    <xf numFmtId="0" fontId="31" fillId="0" borderId="0" xfId="84" applyFont="1" applyFill="1" applyBorder="1" applyAlignment="1"/>
    <xf numFmtId="0" fontId="31" fillId="0" borderId="0" xfId="84" applyFont="1" applyFill="1" applyBorder="1" applyAlignment="1">
      <alignment horizontal="center"/>
    </xf>
    <xf numFmtId="1" fontId="78" fillId="0" borderId="0" xfId="84" applyNumberFormat="1" applyFont="1" applyFill="1" applyBorder="1" applyAlignment="1">
      <alignment horizontal="center" vertical="center"/>
    </xf>
    <xf numFmtId="1" fontId="75" fillId="0" borderId="0" xfId="84" applyNumberFormat="1" applyFont="1" applyFill="1" applyBorder="1"/>
    <xf numFmtId="0" fontId="75" fillId="0" borderId="0" xfId="84" applyFont="1" applyFill="1" applyBorder="1"/>
    <xf numFmtId="0" fontId="75" fillId="0" borderId="0" xfId="84" applyFont="1" applyFill="1" applyBorder="1" applyAlignment="1">
      <alignment vertical="center"/>
    </xf>
    <xf numFmtId="1" fontId="19" fillId="0" borderId="0" xfId="84" applyNumberFormat="1" applyFont="1" applyFill="1" applyBorder="1" applyAlignment="1">
      <alignment horizontal="center" vertical="center"/>
    </xf>
    <xf numFmtId="0" fontId="73" fillId="0" borderId="0" xfId="4" applyFont="1" applyFill="1" applyBorder="1" applyAlignment="1">
      <alignment horizontal="center"/>
    </xf>
    <xf numFmtId="1" fontId="73" fillId="0" borderId="0" xfId="4" applyNumberFormat="1" applyFont="1" applyFill="1" applyBorder="1" applyAlignment="1">
      <alignment horizontal="center"/>
    </xf>
    <xf numFmtId="0" fontId="10" fillId="0" borderId="0" xfId="4" applyFill="1" applyBorder="1"/>
    <xf numFmtId="2" fontId="19" fillId="0" borderId="0" xfId="84" applyNumberFormat="1" applyFont="1" applyFill="1" applyBorder="1" applyAlignment="1">
      <alignment horizontal="center" vertical="center"/>
    </xf>
    <xf numFmtId="0" fontId="22" fillId="0" borderId="0" xfId="84" applyFont="1" applyFill="1" applyBorder="1" applyAlignment="1">
      <alignment horizontal="right" vertical="center" wrapText="1"/>
    </xf>
    <xf numFmtId="3" fontId="22" fillId="0" borderId="0" xfId="84" applyNumberFormat="1" applyFont="1" applyFill="1" applyBorder="1" applyAlignment="1">
      <alignment horizontal="center" vertical="center" wrapText="1"/>
    </xf>
    <xf numFmtId="0" fontId="31" fillId="0" borderId="0" xfId="10" applyFont="1" applyBorder="1" applyAlignment="1">
      <alignment vertical="center"/>
    </xf>
    <xf numFmtId="0" fontId="9" fillId="0" borderId="1" xfId="84" applyFont="1" applyFill="1" applyBorder="1" applyAlignment="1">
      <alignment horizontal="center" vertical="center" wrapText="1"/>
    </xf>
    <xf numFmtId="0" fontId="41" fillId="0" borderId="0" xfId="4" applyFont="1" applyFill="1"/>
    <xf numFmtId="0" fontId="12" fillId="0" borderId="0" xfId="4" applyNumberFormat="1" applyFont="1" applyFill="1" applyAlignment="1">
      <alignment horizontal="left"/>
    </xf>
    <xf numFmtId="1" fontId="12" fillId="0" borderId="0" xfId="4" applyNumberFormat="1" applyFont="1" applyFill="1" applyBorder="1" applyAlignment="1" applyProtection="1">
      <alignment horizontal="center" vertical="center"/>
      <protection locked="0"/>
    </xf>
    <xf numFmtId="0" fontId="12" fillId="0" borderId="0" xfId="4" applyFont="1" applyFill="1" applyBorder="1" applyAlignment="1">
      <alignment horizontal="center" vertical="center"/>
    </xf>
    <xf numFmtId="49" fontId="8" fillId="0" borderId="5" xfId="4" applyNumberFormat="1" applyFont="1" applyFill="1" applyBorder="1" applyAlignment="1">
      <alignment horizontal="center" vertical="center" wrapText="1"/>
    </xf>
    <xf numFmtId="0" fontId="8" fillId="0" borderId="1" xfId="4" applyFont="1" applyFill="1" applyBorder="1" applyAlignment="1">
      <alignment wrapText="1"/>
    </xf>
    <xf numFmtId="0" fontId="8" fillId="0" borderId="1" xfId="4" applyFont="1" applyFill="1" applyBorder="1" applyAlignment="1">
      <alignment horizontal="left" wrapText="1"/>
    </xf>
    <xf numFmtId="49" fontId="8" fillId="0" borderId="0" xfId="4" applyNumberFormat="1" applyFont="1" applyFill="1" applyBorder="1" applyAlignment="1">
      <alignment horizontal="center" vertical="center"/>
    </xf>
    <xf numFmtId="0" fontId="8" fillId="0" borderId="0" xfId="4" applyFont="1" applyFill="1" applyBorder="1" applyAlignment="1">
      <alignment horizontal="left" wrapText="1"/>
    </xf>
    <xf numFmtId="49" fontId="8" fillId="0" borderId="0" xfId="4" applyNumberFormat="1" applyFont="1" applyFill="1" applyBorder="1" applyAlignment="1">
      <alignment horizontal="center" vertical="center" wrapText="1"/>
    </xf>
    <xf numFmtId="49" fontId="12" fillId="0" borderId="0" xfId="4" applyNumberFormat="1" applyFont="1" applyFill="1" applyBorder="1" applyAlignment="1">
      <alignment vertical="center" wrapText="1"/>
    </xf>
    <xf numFmtId="0" fontId="8" fillId="0" borderId="3" xfId="4" applyFont="1" applyFill="1" applyBorder="1" applyAlignment="1" applyProtection="1">
      <alignment horizontal="centerContinuous"/>
      <protection locked="0"/>
    </xf>
    <xf numFmtId="0" fontId="8" fillId="0" borderId="1" xfId="4" applyFont="1" applyFill="1" applyBorder="1" applyAlignment="1">
      <alignment horizontal="right" wrapText="1"/>
    </xf>
    <xf numFmtId="0" fontId="8" fillId="0" borderId="1" xfId="4" applyFont="1" applyFill="1" applyBorder="1" applyAlignment="1">
      <alignment horizontal="right" vertical="center" wrapText="1"/>
    </xf>
    <xf numFmtId="1" fontId="8" fillId="0" borderId="1" xfId="4" applyNumberFormat="1" applyFont="1" applyFill="1" applyBorder="1" applyProtection="1">
      <protection locked="0"/>
    </xf>
    <xf numFmtId="1" fontId="8" fillId="0" borderId="1" xfId="4" applyNumberFormat="1" applyFont="1" applyFill="1" applyBorder="1" applyAlignment="1" applyProtection="1">
      <alignment horizontal="right"/>
      <protection locked="0"/>
    </xf>
    <xf numFmtId="0" fontId="8" fillId="0" borderId="1" xfId="4" applyFont="1" applyFill="1" applyBorder="1" applyAlignment="1">
      <alignment horizontal="right"/>
    </xf>
    <xf numFmtId="0" fontId="8" fillId="0" borderId="7" xfId="4" applyFont="1" applyFill="1" applyBorder="1"/>
    <xf numFmtId="0" fontId="8" fillId="0" borderId="7" xfId="4" applyFont="1" applyFill="1" applyBorder="1" applyAlignment="1">
      <alignment horizontal="right"/>
    </xf>
    <xf numFmtId="49" fontId="8" fillId="0" borderId="0" xfId="4" applyNumberFormat="1" applyFont="1" applyFill="1" applyBorder="1" applyAlignment="1">
      <alignment horizontal="center"/>
    </xf>
    <xf numFmtId="49" fontId="8" fillId="0" borderId="0" xfId="4" applyNumberFormat="1" applyFont="1" applyFill="1" applyBorder="1" applyAlignment="1">
      <alignment horizontal="left"/>
    </xf>
    <xf numFmtId="1" fontId="8" fillId="0" borderId="1" xfId="4" applyNumberFormat="1" applyFont="1" applyFill="1" applyBorder="1" applyAlignment="1" applyProtection="1">
      <alignment horizontal="center" vertical="center"/>
      <protection locked="0"/>
    </xf>
    <xf numFmtId="0" fontId="8" fillId="0" borderId="0" xfId="0" applyFont="1" applyFill="1" applyBorder="1" applyAlignment="1">
      <alignment horizontal="right"/>
    </xf>
    <xf numFmtId="0" fontId="12" fillId="0" borderId="0" xfId="0" applyFont="1" applyFill="1" applyBorder="1"/>
    <xf numFmtId="1" fontId="12" fillId="0" borderId="0" xfId="0"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12" fillId="0" borderId="0" xfId="4" applyFont="1" applyFill="1" applyAlignment="1">
      <alignment horizontal="left"/>
    </xf>
    <xf numFmtId="0" fontId="9" fillId="0" borderId="0" xfId="4" applyFont="1" applyFill="1" applyBorder="1" applyAlignment="1">
      <alignment horizontal="center" wrapText="1"/>
    </xf>
    <xf numFmtId="1" fontId="8" fillId="0" borderId="0" xfId="0" applyNumberFormat="1" applyFont="1" applyFill="1" applyBorder="1" applyAlignment="1">
      <alignment horizontal="center" vertical="center" textRotation="90" wrapText="1"/>
    </xf>
    <xf numFmtId="0" fontId="8" fillId="0" borderId="0" xfId="0" applyFont="1" applyFill="1" applyBorder="1" applyAlignment="1">
      <alignment horizontal="center" vertical="center" textRotation="90" wrapText="1"/>
    </xf>
    <xf numFmtId="0" fontId="9" fillId="0" borderId="0" xfId="4" applyFont="1" applyFill="1" applyBorder="1"/>
    <xf numFmtId="1" fontId="9" fillId="0" borderId="0" xfId="0" applyNumberFormat="1" applyFont="1" applyFill="1" applyBorder="1" applyAlignment="1">
      <alignment horizontal="center" vertical="center"/>
    </xf>
    <xf numFmtId="9" fontId="8" fillId="0" borderId="0" xfId="8" applyFont="1" applyFill="1" applyBorder="1" applyAlignment="1">
      <alignment horizontal="center" vertical="center"/>
    </xf>
    <xf numFmtId="1" fontId="9" fillId="0" borderId="0" xfId="2" applyNumberFormat="1" applyFont="1" applyFill="1" applyBorder="1" applyAlignment="1">
      <alignment horizontal="center" vertical="center"/>
    </xf>
    <xf numFmtId="1" fontId="9" fillId="0" borderId="0" xfId="0" applyNumberFormat="1" applyFont="1" applyFill="1" applyBorder="1" applyAlignment="1">
      <alignment horizontal="center" vertical="center" wrapText="1"/>
    </xf>
    <xf numFmtId="9" fontId="9" fillId="0" borderId="0" xfId="90" applyFont="1" applyFill="1" applyBorder="1" applyAlignment="1"/>
    <xf numFmtId="1" fontId="82" fillId="0" borderId="0" xfId="2" applyNumberFormat="1" applyFont="1" applyFill="1" applyBorder="1" applyAlignment="1">
      <alignment horizontal="center" vertical="center"/>
    </xf>
    <xf numFmtId="1" fontId="13" fillId="0" borderId="0" xfId="0" applyNumberFormat="1" applyFont="1" applyFill="1" applyBorder="1" applyAlignment="1">
      <alignment horizontal="center" vertical="center" wrapText="1"/>
    </xf>
    <xf numFmtId="9" fontId="12" fillId="0" borderId="0" xfId="8" applyFont="1" applyFill="1" applyBorder="1" applyAlignment="1">
      <alignment horizontal="center" vertical="center"/>
    </xf>
    <xf numFmtId="1" fontId="13" fillId="0" borderId="0" xfId="0" applyNumberFormat="1" applyFont="1" applyFill="1" applyBorder="1" applyAlignment="1">
      <alignment horizontal="left"/>
    </xf>
    <xf numFmtId="0" fontId="12" fillId="0" borderId="0" xfId="13" applyFont="1" applyFill="1" applyAlignment="1">
      <alignment horizontal="left"/>
    </xf>
    <xf numFmtId="0" fontId="10" fillId="0" borderId="0" xfId="4" applyFont="1" applyFill="1" applyAlignment="1">
      <alignment horizontal="left"/>
    </xf>
    <xf numFmtId="49" fontId="8" fillId="0" borderId="0" xfId="13" applyNumberFormat="1" applyFont="1" applyFill="1" applyAlignment="1">
      <alignment horizontal="left"/>
    </xf>
    <xf numFmtId="0" fontId="8" fillId="0" borderId="0" xfId="14" applyFont="1" applyFill="1" applyAlignment="1">
      <alignment horizontal="left"/>
    </xf>
    <xf numFmtId="2" fontId="8" fillId="0" borderId="0" xfId="4" applyNumberFormat="1" applyFont="1" applyFill="1" applyAlignment="1">
      <alignment horizontal="left"/>
    </xf>
    <xf numFmtId="0" fontId="1" fillId="0" borderId="0" xfId="94" applyFont="1"/>
    <xf numFmtId="2" fontId="8" fillId="0" borderId="1" xfId="11" applyNumberFormat="1" applyFont="1" applyFill="1" applyBorder="1" applyAlignment="1">
      <alignment horizontal="center"/>
    </xf>
    <xf numFmtId="0" fontId="10" fillId="0" borderId="1" xfId="0" applyFont="1" applyFill="1" applyBorder="1" applyAlignment="1">
      <alignment vertical="center" wrapText="1"/>
    </xf>
    <xf numFmtId="0" fontId="8" fillId="0" borderId="1" xfId="11" applyFont="1" applyFill="1" applyBorder="1" applyAlignment="1">
      <alignment vertical="center" wrapText="1"/>
    </xf>
    <xf numFmtId="0" fontId="8" fillId="0" borderId="1" xfId="4" applyFont="1" applyFill="1" applyBorder="1" applyAlignment="1">
      <alignment vertical="center" wrapText="1"/>
    </xf>
    <xf numFmtId="1" fontId="8" fillId="0" borderId="1" xfId="93" applyNumberFormat="1" applyFont="1" applyFill="1" applyBorder="1" applyAlignment="1">
      <alignment horizontal="center" vertical="center"/>
    </xf>
    <xf numFmtId="0" fontId="8" fillId="0" borderId="6" xfId="0" applyFont="1" applyFill="1" applyBorder="1" applyAlignment="1">
      <alignment vertical="center" wrapText="1"/>
    </xf>
    <xf numFmtId="10" fontId="69" fillId="0" borderId="1" xfId="7" applyNumberFormat="1" applyFont="1" applyFill="1" applyBorder="1" applyAlignment="1">
      <alignment horizontal="center"/>
    </xf>
    <xf numFmtId="9" fontId="67" fillId="0" borderId="1" xfId="8" applyFont="1" applyBorder="1" applyAlignment="1">
      <alignment horizontal="center"/>
    </xf>
    <xf numFmtId="0" fontId="74" fillId="0" borderId="1" xfId="0" applyFont="1" applyBorder="1"/>
    <xf numFmtId="2" fontId="9" fillId="0" borderId="0" xfId="92" quotePrefix="1" applyNumberFormat="1" applyFont="1" applyFill="1"/>
    <xf numFmtId="0" fontId="10" fillId="0" borderId="1" xfId="0" applyFont="1" applyBorder="1"/>
    <xf numFmtId="9" fontId="9" fillId="0" borderId="0" xfId="0" applyNumberFormat="1" applyFont="1" applyFill="1" applyBorder="1"/>
    <xf numFmtId="0" fontId="34" fillId="0" borderId="1" xfId="9" applyFont="1" applyFill="1" applyBorder="1" applyAlignment="1">
      <alignment vertical="top" wrapText="1"/>
    </xf>
    <xf numFmtId="0" fontId="2" fillId="0" borderId="1" xfId="94" applyBorder="1"/>
    <xf numFmtId="165" fontId="8" fillId="0" borderId="0" xfId="0" applyNumberFormat="1" applyFont="1" applyFill="1" applyBorder="1"/>
    <xf numFmtId="0" fontId="8" fillId="0" borderId="7" xfId="4" applyFont="1" applyFill="1" applyBorder="1" applyAlignment="1">
      <alignment horizontal="center" vertical="center" wrapText="1"/>
    </xf>
    <xf numFmtId="0" fontId="8" fillId="0" borderId="0" xfId="11" applyFont="1" applyFill="1" applyBorder="1" applyAlignment="1"/>
    <xf numFmtId="0" fontId="8" fillId="0" borderId="0" xfId="12" applyFont="1" applyFill="1" applyBorder="1" applyAlignment="1"/>
    <xf numFmtId="0" fontId="9" fillId="0" borderId="0" xfId="4" applyFont="1" applyFill="1" applyBorder="1" applyAlignment="1">
      <alignment horizontal="center"/>
    </xf>
    <xf numFmtId="0" fontId="70" fillId="0" borderId="0" xfId="0" applyFont="1" applyFill="1" applyBorder="1" applyAlignment="1">
      <alignment wrapText="1"/>
    </xf>
    <xf numFmtId="0" fontId="8" fillId="0" borderId="0" xfId="0" applyFont="1" applyFill="1" applyBorder="1" applyAlignment="1">
      <alignment horizontal="center" vertical="center"/>
    </xf>
    <xf numFmtId="0" fontId="8" fillId="0" borderId="0" xfId="5" applyFont="1" applyFill="1"/>
    <xf numFmtId="2" fontId="8" fillId="0" borderId="1" xfId="11" quotePrefix="1" applyNumberFormat="1" applyFont="1" applyFill="1" applyBorder="1" applyAlignment="1">
      <alignment horizontal="center"/>
    </xf>
    <xf numFmtId="49" fontId="8" fillId="0" borderId="2" xfId="0" applyNumberFormat="1" applyFont="1" applyFill="1" applyBorder="1" applyAlignment="1">
      <alignment vertical="center"/>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4" applyFont="1" applyFill="1" applyBorder="1" applyAlignment="1" applyProtection="1">
      <alignment horizontal="center" vertical="center" wrapText="1"/>
      <protection locked="0"/>
    </xf>
    <xf numFmtId="0" fontId="8" fillId="0" borderId="1" xfId="4" applyFont="1" applyFill="1" applyBorder="1" applyAlignment="1">
      <alignment horizontal="center" vertical="center"/>
    </xf>
    <xf numFmtId="0" fontId="8" fillId="0" borderId="1" xfId="4" applyFont="1" applyFill="1" applyBorder="1" applyAlignment="1">
      <alignment horizontal="center" vertical="center" wrapText="1"/>
    </xf>
    <xf numFmtId="0" fontId="8" fillId="0" borderId="2" xfId="4" applyFont="1" applyFill="1" applyBorder="1" applyAlignment="1">
      <alignment horizontal="center" vertical="center"/>
    </xf>
    <xf numFmtId="3" fontId="31"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xf>
    <xf numFmtId="4" fontId="8" fillId="0" borderId="1" xfId="0" applyNumberFormat="1" applyFont="1" applyBorder="1" applyAlignment="1">
      <alignment horizontal="center" vertical="center"/>
    </xf>
    <xf numFmtId="0" fontId="31" fillId="0" borderId="1" xfId="0" applyFont="1" applyBorder="1" applyAlignment="1">
      <alignment horizontal="center" vertical="center" wrapText="1"/>
    </xf>
    <xf numFmtId="3" fontId="31" fillId="0" borderId="1" xfId="0" applyNumberFormat="1" applyFont="1" applyBorder="1" applyAlignment="1">
      <alignment horizontal="left" vertical="top" wrapText="1"/>
    </xf>
    <xf numFmtId="0" fontId="31" fillId="0" borderId="0" xfId="0" applyFont="1" applyAlignment="1">
      <alignment horizontal="center"/>
    </xf>
    <xf numFmtId="3" fontId="31" fillId="0" borderId="0" xfId="0" applyNumberFormat="1" applyFont="1" applyBorder="1" applyAlignment="1">
      <alignment horizontal="center" vertical="center" wrapText="1"/>
    </xf>
    <xf numFmtId="3" fontId="31" fillId="0" borderId="0" xfId="0" applyNumberFormat="1" applyFont="1" applyBorder="1" applyAlignment="1">
      <alignment horizontal="left" vertical="top" wrapText="1"/>
    </xf>
    <xf numFmtId="3" fontId="8" fillId="0" borderId="0" xfId="0" applyNumberFormat="1" applyFont="1" applyBorder="1" applyAlignment="1">
      <alignment horizontal="center" vertical="center"/>
    </xf>
    <xf numFmtId="4" fontId="8" fillId="0" borderId="0" xfId="0" applyNumberFormat="1" applyFont="1" applyBorder="1" applyAlignment="1">
      <alignment horizontal="center" vertical="center"/>
    </xf>
    <xf numFmtId="0" fontId="31" fillId="0" borderId="0" xfId="0" applyFont="1" applyAlignment="1">
      <alignment horizontal="left"/>
    </xf>
    <xf numFmtId="0" fontId="8" fillId="0" borderId="1" xfId="7" applyFont="1" applyFill="1" applyBorder="1" applyAlignment="1">
      <alignment horizontal="center"/>
    </xf>
    <xf numFmtId="0" fontId="8" fillId="0" borderId="1" xfId="2"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wrapText="1"/>
    </xf>
    <xf numFmtId="0" fontId="8" fillId="0" borderId="1" xfId="11" applyFont="1" applyFill="1" applyBorder="1" applyAlignment="1">
      <alignment horizontal="center" vertical="center" wrapText="1"/>
    </xf>
    <xf numFmtId="0" fontId="8" fillId="0" borderId="0" xfId="12" applyFont="1" applyFill="1" applyBorder="1" applyAlignment="1">
      <alignment horizontal="left" wrapText="1"/>
    </xf>
    <xf numFmtId="0" fontId="8" fillId="0" borderId="4" xfId="11" applyFont="1" applyFill="1" applyBorder="1" applyAlignment="1">
      <alignment horizontal="center" vertical="center" wrapText="1"/>
    </xf>
    <xf numFmtId="0" fontId="8" fillId="0" borderId="7" xfId="1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 xfId="7" applyFont="1" applyFill="1" applyBorder="1" applyAlignment="1">
      <alignment horizontal="center"/>
    </xf>
    <xf numFmtId="0" fontId="8" fillId="0" borderId="2" xfId="11" applyFont="1" applyFill="1" applyBorder="1" applyAlignment="1">
      <alignment horizontal="center" vertical="center" wrapText="1"/>
    </xf>
    <xf numFmtId="0" fontId="8" fillId="0" borderId="2" xfId="4" applyFont="1" applyFill="1" applyBorder="1" applyAlignment="1">
      <alignment horizontal="center" vertical="center" wrapText="1"/>
    </xf>
    <xf numFmtId="0" fontId="8" fillId="0" borderId="13" xfId="4" applyFont="1" applyFill="1" applyBorder="1" applyAlignment="1">
      <alignment horizontal="center" vertical="center" wrapText="1"/>
    </xf>
    <xf numFmtId="0" fontId="8" fillId="0" borderId="0" xfId="4" applyFont="1" applyFill="1" applyAlignment="1">
      <alignment horizontal="left" wrapText="1"/>
    </xf>
    <xf numFmtId="0" fontId="8" fillId="0" borderId="9" xfId="4" applyFont="1" applyFill="1" applyBorder="1" applyAlignment="1">
      <alignment horizontal="center" vertical="center" wrapText="1"/>
    </xf>
    <xf numFmtId="0" fontId="76" fillId="0" borderId="12"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27" xfId="0" applyFont="1" applyBorder="1" applyAlignment="1">
      <alignment horizontal="center" vertical="center" wrapText="1"/>
    </xf>
    <xf numFmtId="0" fontId="76" fillId="0" borderId="28" xfId="0" applyFont="1" applyBorder="1" applyAlignment="1">
      <alignment horizontal="center" vertical="center" wrapText="1"/>
    </xf>
    <xf numFmtId="0" fontId="8" fillId="0" borderId="5" xfId="4" applyFont="1" applyFill="1" applyBorder="1" applyAlignment="1">
      <alignment horizontal="center" vertical="center" wrapText="1"/>
    </xf>
    <xf numFmtId="0" fontId="8" fillId="0" borderId="11" xfId="4" applyFont="1" applyFill="1" applyBorder="1" applyAlignment="1">
      <alignment horizontal="center" vertical="center" wrapText="1"/>
    </xf>
    <xf numFmtId="0" fontId="8" fillId="0" borderId="14" xfId="4" applyFont="1" applyFill="1" applyBorder="1" applyAlignment="1">
      <alignment horizontal="center" vertical="center" wrapText="1"/>
    </xf>
    <xf numFmtId="49" fontId="8" fillId="0" borderId="2" xfId="4" applyNumberFormat="1" applyFont="1" applyFill="1" applyBorder="1" applyAlignment="1">
      <alignment horizontal="center" vertical="center" wrapText="1"/>
    </xf>
    <xf numFmtId="49" fontId="8" fillId="0" borderId="9" xfId="4" applyNumberFormat="1" applyFont="1" applyFill="1" applyBorder="1" applyAlignment="1">
      <alignment horizontal="center" vertical="center" wrapText="1"/>
    </xf>
    <xf numFmtId="49" fontId="8" fillId="0" borderId="13" xfId="4" applyNumberFormat="1" applyFont="1" applyFill="1" applyBorder="1" applyAlignment="1">
      <alignment horizontal="center" vertical="center" wrapText="1"/>
    </xf>
    <xf numFmtId="0" fontId="8" fillId="0" borderId="10" xfId="4" applyFont="1" applyFill="1" applyBorder="1" applyAlignment="1">
      <alignment horizontal="left" vertical="center" wrapText="1"/>
    </xf>
    <xf numFmtId="0" fontId="8" fillId="0" borderId="0" xfId="4" applyFont="1" applyFill="1" applyBorder="1" applyAlignment="1">
      <alignment horizontal="left" vertical="center" wrapText="1"/>
    </xf>
    <xf numFmtId="0" fontId="8" fillId="0" borderId="0" xfId="4" applyFont="1" applyFill="1" applyBorder="1" applyAlignment="1">
      <alignment horizontal="left" vertical="top" wrapText="1"/>
    </xf>
    <xf numFmtId="0" fontId="8" fillId="0" borderId="1" xfId="4" applyFont="1" applyFill="1" applyBorder="1" applyAlignment="1" applyProtection="1">
      <alignment horizontal="center" vertical="center" wrapText="1"/>
      <protection locked="0"/>
    </xf>
    <xf numFmtId="0" fontId="8" fillId="0" borderId="1" xfId="4" applyFont="1" applyFill="1" applyBorder="1" applyAlignment="1">
      <alignment horizontal="center" vertical="center"/>
    </xf>
    <xf numFmtId="0" fontId="8" fillId="0" borderId="1" xfId="4" applyFont="1" applyFill="1" applyBorder="1" applyAlignment="1">
      <alignment horizontal="center" vertical="center" wrapText="1"/>
    </xf>
    <xf numFmtId="0" fontId="8" fillId="0" borderId="0" xfId="4" applyFont="1" applyFill="1" applyAlignment="1">
      <alignment horizontal="left" vertical="top" wrapText="1"/>
    </xf>
    <xf numFmtId="1" fontId="8" fillId="0" borderId="0" xfId="5" applyNumberFormat="1" applyFont="1" applyFill="1" applyBorder="1" applyAlignment="1">
      <alignment horizontal="left" vertical="top" wrapText="1"/>
    </xf>
    <xf numFmtId="0" fontId="22" fillId="0" borderId="4"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8" fillId="0" borderId="0" xfId="0" applyFont="1" applyFill="1" applyAlignment="1">
      <alignment horizontal="left" vertical="top" wrapText="1"/>
    </xf>
    <xf numFmtId="0" fontId="22" fillId="0" borderId="4"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8" fillId="0" borderId="1" xfId="7"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5" xfId="7" applyFont="1" applyFill="1" applyBorder="1" applyAlignment="1">
      <alignment horizontal="center"/>
    </xf>
    <xf numFmtId="0" fontId="8" fillId="0" borderId="6" xfId="7" applyFont="1" applyFill="1" applyBorder="1" applyAlignment="1">
      <alignment horizontal="center"/>
    </xf>
    <xf numFmtId="0" fontId="8" fillId="0" borderId="2" xfId="7" applyFont="1" applyFill="1" applyBorder="1" applyAlignment="1">
      <alignment horizontal="center"/>
    </xf>
    <xf numFmtId="0" fontId="12" fillId="0" borderId="0" xfId="7" applyFont="1" applyFill="1" applyBorder="1" applyAlignment="1">
      <alignment horizontal="left" wrapText="1"/>
    </xf>
    <xf numFmtId="0" fontId="8" fillId="0" borderId="2" xfId="7" applyFont="1" applyFill="1" applyBorder="1" applyAlignment="1">
      <alignment horizontal="center" vertical="center" wrapText="1"/>
    </xf>
    <xf numFmtId="0" fontId="8" fillId="0" borderId="13" xfId="7" applyFont="1" applyFill="1" applyBorder="1" applyAlignment="1">
      <alignment horizontal="center" vertical="center" wrapText="1"/>
    </xf>
    <xf numFmtId="0" fontId="8" fillId="0" borderId="9" xfId="7" applyFont="1" applyFill="1" applyBorder="1" applyAlignment="1">
      <alignment horizontal="center" vertical="center" wrapText="1"/>
    </xf>
    <xf numFmtId="0" fontId="20" fillId="0" borderId="1" xfId="7" applyFont="1" applyFill="1" applyBorder="1" applyAlignment="1">
      <alignment horizontal="center" vertical="center" wrapText="1"/>
    </xf>
    <xf numFmtId="0" fontId="8" fillId="0" borderId="1" xfId="2" applyFont="1" applyFill="1" applyBorder="1" applyAlignment="1">
      <alignment horizontal="center" vertical="center" wrapText="1"/>
    </xf>
    <xf numFmtId="0" fontId="23" fillId="0" borderId="0" xfId="7" applyFont="1" applyFill="1" applyBorder="1" applyAlignment="1">
      <alignment horizontal="left" wrapText="1"/>
    </xf>
    <xf numFmtId="0" fontId="8" fillId="0" borderId="1" xfId="2" applyFont="1" applyFill="1" applyBorder="1" applyAlignment="1" applyProtection="1">
      <alignment horizontal="center" vertical="center" wrapText="1"/>
      <protection locked="0"/>
    </xf>
    <xf numFmtId="0" fontId="8" fillId="0" borderId="1" xfId="2" applyFont="1" applyFill="1" applyBorder="1" applyAlignment="1">
      <alignment horizontal="center" vertical="center"/>
    </xf>
    <xf numFmtId="0" fontId="8" fillId="0" borderId="3" xfId="7" applyFont="1" applyFill="1" applyBorder="1" applyAlignment="1">
      <alignment horizontal="left" vertical="center" wrapText="1"/>
    </xf>
    <xf numFmtId="0" fontId="8" fillId="0" borderId="0" xfId="7" applyFont="1" applyFill="1" applyBorder="1" applyAlignment="1">
      <alignment horizontal="left" vertical="center" wrapText="1"/>
    </xf>
    <xf numFmtId="0" fontId="8" fillId="0" borderId="4" xfId="2"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9" xfId="0" applyFont="1" applyFill="1" applyBorder="1" applyAlignment="1">
      <alignment horizontal="left" vertical="center" wrapText="1"/>
    </xf>
    <xf numFmtId="0" fontId="13" fillId="0" borderId="0" xfId="7" applyFont="1" applyFill="1" applyAlignment="1">
      <alignment horizontal="center" wrapText="1"/>
    </xf>
    <xf numFmtId="0" fontId="8" fillId="0" borderId="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0" fillId="0" borderId="4" xfId="0" applyFont="1" applyFill="1" applyBorder="1" applyAlignment="1">
      <alignment horizontal="center"/>
    </xf>
    <xf numFmtId="0" fontId="10" fillId="0" borderId="7" xfId="0" applyFont="1" applyFill="1" applyBorder="1" applyAlignment="1">
      <alignment horizontal="center"/>
    </xf>
    <xf numFmtId="14" fontId="8" fillId="0" borderId="1" xfId="5" applyNumberFormat="1" applyFont="1" applyFill="1" applyBorder="1" applyAlignment="1">
      <alignment horizontal="center" wrapText="1"/>
    </xf>
    <xf numFmtId="0" fontId="8" fillId="0" borderId="1" xfId="4" applyFont="1" applyFill="1" applyBorder="1" applyAlignment="1">
      <alignment horizontal="center" vertical="top"/>
    </xf>
    <xf numFmtId="0" fontId="8" fillId="0" borderId="2" xfId="4" applyFont="1" applyFill="1" applyBorder="1" applyAlignment="1">
      <alignment horizontal="center" vertical="top"/>
    </xf>
    <xf numFmtId="0" fontId="8" fillId="0" borderId="9" xfId="4" applyFont="1" applyFill="1" applyBorder="1" applyAlignment="1">
      <alignment horizontal="center" vertical="top"/>
    </xf>
    <xf numFmtId="0" fontId="8" fillId="0" borderId="13" xfId="4" applyFont="1" applyFill="1" applyBorder="1" applyAlignment="1">
      <alignment horizontal="center" vertical="top"/>
    </xf>
    <xf numFmtId="0" fontId="8" fillId="0" borderId="2" xfId="4" applyFont="1" applyFill="1" applyBorder="1" applyAlignment="1">
      <alignment horizontal="right" vertical="top"/>
    </xf>
    <xf numFmtId="0" fontId="8" fillId="0" borderId="13" xfId="4" applyFont="1" applyFill="1" applyBorder="1" applyAlignment="1">
      <alignment horizontal="right" vertical="top"/>
    </xf>
    <xf numFmtId="0" fontId="10" fillId="0" borderId="13" xfId="4" applyFont="1" applyFill="1" applyBorder="1" applyAlignment="1">
      <alignment horizontal="center" vertical="center" wrapText="1"/>
    </xf>
    <xf numFmtId="0" fontId="10" fillId="0" borderId="1" xfId="4" applyFont="1" applyFill="1" applyBorder="1" applyAlignment="1">
      <alignment horizontal="center" vertical="center" wrapText="1"/>
    </xf>
    <xf numFmtId="14" fontId="8" fillId="0" borderId="0" xfId="5" applyNumberFormat="1" applyFont="1" applyFill="1" applyBorder="1" applyAlignment="1">
      <alignment horizontal="left" vertical="center" wrapText="1"/>
    </xf>
    <xf numFmtId="0" fontId="8" fillId="0" borderId="0" xfId="5" applyFont="1" applyFill="1" applyBorder="1" applyAlignment="1">
      <alignment horizontal="left" vertical="top" wrapText="1"/>
    </xf>
    <xf numFmtId="0" fontId="8" fillId="0" borderId="1" xfId="4" applyFont="1" applyFill="1" applyBorder="1" applyAlignment="1">
      <alignment horizontal="center" vertical="top" wrapText="1"/>
    </xf>
    <xf numFmtId="0" fontId="10" fillId="0" borderId="0" xfId="0" applyFont="1" applyFill="1" applyBorder="1" applyAlignment="1">
      <alignment horizontal="center"/>
    </xf>
    <xf numFmtId="0" fontId="8"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8" fillId="0" borderId="0" xfId="5" applyNumberFormat="1" applyFont="1" applyFill="1" applyBorder="1" applyAlignment="1">
      <alignment horizontal="left" vertical="top" wrapText="1"/>
    </xf>
    <xf numFmtId="0" fontId="8" fillId="0" borderId="2"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Fill="1" applyBorder="1" applyAlignment="1">
      <alignment horizontal="center" vertical="center" wrapText="1"/>
    </xf>
    <xf numFmtId="0" fontId="9" fillId="0" borderId="0" xfId="0" applyFont="1" applyFill="1" applyAlignment="1">
      <alignment horizontal="left" vertical="top" wrapText="1"/>
    </xf>
    <xf numFmtId="0" fontId="9" fillId="0" borderId="0" xfId="0" applyNumberFormat="1" applyFont="1" applyFill="1" applyAlignment="1">
      <alignment horizontal="left" vertical="top" wrapText="1"/>
    </xf>
    <xf numFmtId="0" fontId="9" fillId="0" borderId="0" xfId="0" applyFont="1" applyFill="1" applyAlignment="1">
      <alignment horizontal="left" wrapText="1"/>
    </xf>
    <xf numFmtId="49" fontId="8" fillId="0" borderId="2" xfId="5" applyNumberFormat="1" applyFont="1" applyFill="1" applyBorder="1" applyAlignment="1">
      <alignment horizontal="center" vertical="center" wrapText="1"/>
    </xf>
    <xf numFmtId="49" fontId="8" fillId="0" borderId="9" xfId="5" applyNumberFormat="1" applyFont="1" applyFill="1" applyBorder="1" applyAlignment="1">
      <alignment horizontal="center" vertical="center" wrapText="1"/>
    </xf>
    <xf numFmtId="49" fontId="8" fillId="0" borderId="13" xfId="5" applyNumberFormat="1" applyFont="1" applyFill="1" applyBorder="1" applyAlignment="1">
      <alignment horizontal="center" vertical="center" wrapText="1"/>
    </xf>
    <xf numFmtId="49" fontId="8" fillId="0" borderId="1" xfId="5" applyNumberFormat="1" applyFont="1" applyFill="1" applyBorder="1" applyAlignment="1">
      <alignment horizontal="center" vertical="center" wrapText="1"/>
    </xf>
    <xf numFmtId="0" fontId="8" fillId="0" borderId="2" xfId="5" applyFont="1" applyFill="1" applyBorder="1" applyAlignment="1" applyProtection="1">
      <alignment horizontal="center" vertical="center" wrapText="1"/>
      <protection locked="0"/>
    </xf>
    <xf numFmtId="0" fontId="8" fillId="0" borderId="13" xfId="5" applyFont="1" applyFill="1" applyBorder="1" applyAlignment="1" applyProtection="1">
      <alignment horizontal="center" vertical="center" wrapText="1"/>
      <protection locked="0"/>
    </xf>
    <xf numFmtId="0" fontId="8" fillId="0" borderId="1" xfId="5" applyFont="1" applyFill="1" applyBorder="1" applyAlignment="1">
      <alignment horizontal="center" vertical="center" wrapText="1"/>
    </xf>
    <xf numFmtId="49" fontId="8" fillId="0" borderId="2" xfId="5" applyNumberFormat="1" applyFont="1" applyFill="1" applyBorder="1" applyAlignment="1">
      <alignment horizontal="center" vertical="center"/>
    </xf>
    <xf numFmtId="49" fontId="8" fillId="0" borderId="9" xfId="5" applyNumberFormat="1" applyFont="1" applyFill="1" applyBorder="1" applyAlignment="1">
      <alignment horizontal="center" vertical="center"/>
    </xf>
    <xf numFmtId="49" fontId="8" fillId="0" borderId="13" xfId="5" applyNumberFormat="1" applyFont="1" applyFill="1" applyBorder="1" applyAlignment="1">
      <alignment horizontal="center" vertical="center"/>
    </xf>
    <xf numFmtId="0" fontId="8" fillId="0" borderId="0" xfId="5" applyFont="1" applyFill="1" applyAlignment="1">
      <alignment horizontal="left" vertical="center" wrapText="1"/>
    </xf>
    <xf numFmtId="0" fontId="8" fillId="0" borderId="1" xfId="5" applyFont="1" applyFill="1" applyBorder="1" applyAlignment="1" applyProtection="1">
      <alignment horizontal="center" vertical="center" wrapText="1"/>
      <protection locked="0"/>
    </xf>
    <xf numFmtId="0" fontId="8" fillId="0" borderId="1" xfId="5" applyFont="1" applyFill="1" applyBorder="1" applyAlignment="1">
      <alignment horizontal="center" vertical="center"/>
    </xf>
    <xf numFmtId="0" fontId="8" fillId="0" borderId="3" xfId="5" applyFont="1" applyFill="1" applyBorder="1" applyAlignment="1">
      <alignment horizontal="center"/>
    </xf>
    <xf numFmtId="0" fontId="10" fillId="0" borderId="3" xfId="5" applyFont="1" applyFill="1" applyBorder="1"/>
    <xf numFmtId="0" fontId="8" fillId="0" borderId="0" xfId="5" applyFont="1" applyFill="1" applyBorder="1" applyAlignment="1">
      <alignment horizontal="left" vertical="center" wrapText="1"/>
    </xf>
    <xf numFmtId="0" fontId="8" fillId="0" borderId="2" xfId="5" applyFont="1" applyFill="1" applyBorder="1" applyAlignment="1">
      <alignment horizontal="center" vertical="center"/>
    </xf>
    <xf numFmtId="0" fontId="8" fillId="0" borderId="13" xfId="5" applyFont="1" applyFill="1" applyBorder="1" applyAlignment="1">
      <alignment horizontal="center" vertical="center"/>
    </xf>
    <xf numFmtId="0" fontId="8"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3" xfId="0" applyFont="1" applyBorder="1" applyAlignment="1">
      <alignment horizontal="center" vertical="center" wrapText="1"/>
    </xf>
    <xf numFmtId="3" fontId="31" fillId="0" borderId="1" xfId="0" applyNumberFormat="1" applyFont="1" applyBorder="1" applyAlignment="1">
      <alignment horizontal="center" vertical="center" wrapText="1"/>
    </xf>
    <xf numFmtId="3" fontId="31" fillId="0" borderId="2" xfId="0" applyNumberFormat="1" applyFont="1" applyBorder="1" applyAlignment="1">
      <alignment horizontal="left" vertical="center" wrapText="1"/>
    </xf>
    <xf numFmtId="3" fontId="31" fillId="0" borderId="9" xfId="0" applyNumberFormat="1" applyFont="1" applyBorder="1" applyAlignment="1">
      <alignment horizontal="left" vertical="center" wrapText="1"/>
    </xf>
    <xf numFmtId="0" fontId="31" fillId="0" borderId="4"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 xfId="0" applyFont="1" applyBorder="1" applyAlignment="1">
      <alignment horizontal="center" vertical="center"/>
    </xf>
    <xf numFmtId="0" fontId="0" fillId="0" borderId="4" xfId="0" applyBorder="1" applyAlignment="1">
      <alignment horizontal="center"/>
    </xf>
    <xf numFmtId="0" fontId="0" fillId="0" borderId="7" xfId="0" applyBorder="1" applyAlignment="1">
      <alignment horizontal="center"/>
    </xf>
    <xf numFmtId="0" fontId="31" fillId="0" borderId="0" xfId="10" applyFont="1" applyAlignment="1">
      <alignment horizontal="left" wrapText="1"/>
    </xf>
    <xf numFmtId="0" fontId="31" fillId="0" borderId="0" xfId="10" applyNumberFormat="1" applyFont="1" applyAlignment="1">
      <alignment horizontal="left" vertical="center" wrapText="1"/>
    </xf>
    <xf numFmtId="3" fontId="31" fillId="0" borderId="13" xfId="0" applyNumberFormat="1" applyFont="1" applyBorder="1" applyAlignment="1">
      <alignment horizontal="left" vertical="center" wrapText="1"/>
    </xf>
    <xf numFmtId="0" fontId="33" fillId="0" borderId="0" xfId="84" applyFont="1" applyFill="1" applyAlignment="1">
      <alignment horizontal="left"/>
    </xf>
    <xf numFmtId="0" fontId="31" fillId="0" borderId="2" xfId="84" applyFont="1" applyFill="1" applyBorder="1" applyAlignment="1">
      <alignment horizontal="center" vertical="center" wrapText="1"/>
    </xf>
    <xf numFmtId="0" fontId="31" fillId="0" borderId="13" xfId="84" applyFont="1" applyFill="1" applyBorder="1" applyAlignment="1">
      <alignment horizontal="center" vertical="center" wrapText="1"/>
    </xf>
    <xf numFmtId="0" fontId="31" fillId="0" borderId="2" xfId="84" applyFont="1" applyFill="1" applyBorder="1" applyAlignment="1">
      <alignment horizontal="center" vertical="center"/>
    </xf>
    <xf numFmtId="0" fontId="31" fillId="0" borderId="9" xfId="84" applyFont="1" applyFill="1" applyBorder="1" applyAlignment="1">
      <alignment horizontal="center" vertical="center"/>
    </xf>
    <xf numFmtId="0" fontId="31" fillId="0" borderId="13" xfId="84" applyFont="1" applyFill="1" applyBorder="1" applyAlignment="1">
      <alignment horizontal="center" vertical="center"/>
    </xf>
    <xf numFmtId="0" fontId="31" fillId="0" borderId="1" xfId="84" applyFont="1" applyFill="1" applyBorder="1" applyAlignment="1">
      <alignment vertical="center" wrapText="1"/>
    </xf>
    <xf numFmtId="0" fontId="31" fillId="0" borderId="1" xfId="84" applyFont="1" applyFill="1" applyBorder="1" applyAlignment="1">
      <alignment horizontal="center" vertical="center"/>
    </xf>
    <xf numFmtId="0" fontId="31" fillId="0" borderId="0" xfId="84" applyFont="1" applyFill="1" applyAlignment="1">
      <alignment horizontal="left" vertical="center" wrapText="1"/>
    </xf>
    <xf numFmtId="0" fontId="31" fillId="0" borderId="2" xfId="84" applyFont="1" applyFill="1" applyBorder="1" applyAlignment="1">
      <alignment horizontal="left" vertical="center" wrapText="1"/>
    </xf>
    <xf numFmtId="0" fontId="31" fillId="0" borderId="9" xfId="84" applyFont="1" applyFill="1" applyBorder="1" applyAlignment="1">
      <alignment horizontal="left" vertical="center" wrapText="1"/>
    </xf>
    <xf numFmtId="0" fontId="31" fillId="0" borderId="13" xfId="84" applyFont="1" applyFill="1" applyBorder="1" applyAlignment="1">
      <alignment horizontal="left" vertical="center" wrapText="1"/>
    </xf>
    <xf numFmtId="0" fontId="22" fillId="0" borderId="1" xfId="84" applyFont="1" applyFill="1" applyBorder="1" applyAlignment="1">
      <alignment horizontal="center" vertical="center" wrapText="1"/>
    </xf>
    <xf numFmtId="0" fontId="22" fillId="0" borderId="0" xfId="84" applyFont="1" applyFill="1" applyAlignment="1">
      <alignment horizontal="left" wrapText="1"/>
    </xf>
    <xf numFmtId="0" fontId="22" fillId="0" borderId="2" xfId="84" applyFont="1" applyFill="1" applyBorder="1" applyAlignment="1">
      <alignment horizontal="center" vertical="center" wrapText="1"/>
    </xf>
    <xf numFmtId="0" fontId="22" fillId="0" borderId="13" xfId="84" applyFont="1" applyFill="1" applyBorder="1" applyAlignment="1">
      <alignment horizontal="center" vertical="center" wrapText="1"/>
    </xf>
    <xf numFmtId="0" fontId="22" fillId="0" borderId="0" xfId="84" applyFont="1" applyFill="1" applyAlignment="1">
      <alignment horizontal="left" vertical="center" wrapText="1"/>
    </xf>
    <xf numFmtId="0" fontId="8" fillId="0" borderId="2" xfId="84" applyFont="1" applyFill="1" applyBorder="1" applyAlignment="1">
      <alignment horizontal="center" vertical="center" wrapText="1"/>
    </xf>
    <xf numFmtId="0" fontId="8" fillId="0" borderId="13" xfId="84" applyFont="1" applyFill="1" applyBorder="1" applyAlignment="1">
      <alignment horizontal="center" vertical="center" wrapText="1"/>
    </xf>
    <xf numFmtId="0" fontId="8" fillId="0" borderId="1" xfId="84" applyFont="1" applyFill="1" applyBorder="1" applyAlignment="1">
      <alignment horizontal="center" vertical="center"/>
    </xf>
    <xf numFmtId="0" fontId="8" fillId="0" borderId="1" xfId="84" applyFont="1" applyFill="1" applyBorder="1" applyAlignment="1">
      <alignment horizontal="center" vertical="center" wrapText="1"/>
    </xf>
    <xf numFmtId="0" fontId="31" fillId="0" borderId="1" xfId="84" applyFont="1" applyFill="1" applyBorder="1" applyAlignment="1">
      <alignment horizontal="center" vertical="center" wrapText="1"/>
    </xf>
    <xf numFmtId="0" fontId="13" fillId="0" borderId="0" xfId="84" applyFont="1" applyFill="1" applyAlignment="1">
      <alignment horizontal="left" wrapText="1"/>
    </xf>
    <xf numFmtId="0" fontId="12" fillId="0" borderId="0" xfId="84" applyFont="1" applyFill="1" applyBorder="1" applyAlignment="1">
      <alignment horizontal="left" vertical="center" wrapText="1"/>
    </xf>
    <xf numFmtId="0" fontId="8" fillId="0" borderId="9" xfId="84" applyFont="1" applyFill="1" applyBorder="1" applyAlignment="1">
      <alignment horizontal="center" vertical="center" wrapText="1"/>
    </xf>
    <xf numFmtId="0" fontId="8" fillId="0" borderId="2" xfId="84" applyFont="1" applyFill="1" applyBorder="1" applyAlignment="1">
      <alignment horizontal="center" vertical="center"/>
    </xf>
    <xf numFmtId="0" fontId="8" fillId="0" borderId="13" xfId="84" applyFont="1" applyFill="1" applyBorder="1" applyAlignment="1">
      <alignment horizontal="center" vertical="center"/>
    </xf>
    <xf numFmtId="0" fontId="22" fillId="0" borderId="9" xfId="84" applyFont="1" applyFill="1" applyBorder="1" applyAlignment="1">
      <alignment horizontal="center" vertical="center" wrapText="1"/>
    </xf>
    <xf numFmtId="0" fontId="22" fillId="0" borderId="1" xfId="84" applyFont="1" applyFill="1" applyBorder="1" applyAlignment="1">
      <alignment vertical="center" wrapText="1"/>
    </xf>
    <xf numFmtId="0" fontId="2" fillId="0" borderId="1" xfId="94" applyBorder="1" applyAlignment="1">
      <alignment horizontal="center"/>
    </xf>
    <xf numFmtId="0" fontId="18" fillId="0" borderId="1" xfId="94" applyFont="1" applyBorder="1" applyAlignment="1">
      <alignment horizontal="center" vertical="center" wrapText="1"/>
    </xf>
    <xf numFmtId="0" fontId="8" fillId="0" borderId="2" xfId="94" applyFont="1" applyBorder="1" applyAlignment="1">
      <alignment horizontal="justify" vertical="center" wrapText="1"/>
    </xf>
    <xf numFmtId="0" fontId="8" fillId="0" borderId="13" xfId="94" applyFont="1" applyBorder="1" applyAlignment="1">
      <alignment horizontal="justify" vertical="center" wrapText="1"/>
    </xf>
    <xf numFmtId="0" fontId="18" fillId="0" borderId="0" xfId="94" applyFont="1" applyAlignment="1">
      <alignment horizontal="left" wrapText="1"/>
    </xf>
    <xf numFmtId="0" fontId="18" fillId="0" borderId="2" xfId="94" applyFont="1" applyBorder="1" applyAlignment="1">
      <alignment vertical="center" wrapText="1"/>
    </xf>
    <xf numFmtId="0" fontId="18" fillId="0" borderId="9" xfId="94" applyFont="1" applyBorder="1" applyAlignment="1">
      <alignment vertical="center" wrapText="1"/>
    </xf>
    <xf numFmtId="0" fontId="18" fillId="0" borderId="13" xfId="94" applyFont="1" applyBorder="1" applyAlignment="1">
      <alignment vertical="center" wrapText="1"/>
    </xf>
    <xf numFmtId="0" fontId="18" fillId="0" borderId="2" xfId="94" applyFont="1" applyBorder="1" applyAlignment="1">
      <alignment horizontal="center" vertical="center" wrapText="1"/>
    </xf>
    <xf numFmtId="0" fontId="18" fillId="0" borderId="9" xfId="94" applyFont="1" applyBorder="1" applyAlignment="1">
      <alignment horizontal="center" vertical="center" wrapText="1"/>
    </xf>
    <xf numFmtId="0" fontId="18" fillId="0" borderId="13" xfId="94" applyFont="1" applyBorder="1" applyAlignment="1">
      <alignment horizontal="center" vertical="center" wrapText="1"/>
    </xf>
    <xf numFmtId="1"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wrapText="1"/>
    </xf>
    <xf numFmtId="0" fontId="8" fillId="0" borderId="10"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2" xfId="0" applyFont="1" applyFill="1" applyBorder="1" applyAlignment="1">
      <alignment horizontal="center"/>
    </xf>
    <xf numFmtId="0" fontId="8" fillId="0" borderId="2"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0" xfId="0" applyNumberFormat="1" applyFont="1" applyFill="1" applyAlignment="1">
      <alignment horizontal="left" wrapText="1"/>
    </xf>
    <xf numFmtId="0" fontId="8" fillId="0" borderId="0" xfId="0" applyFont="1" applyFill="1" applyBorder="1" applyAlignment="1">
      <alignment horizontal="left" wrapText="1"/>
    </xf>
    <xf numFmtId="0" fontId="8" fillId="0" borderId="9" xfId="0" applyFont="1" applyFill="1" applyBorder="1" applyAlignment="1">
      <alignment vertical="center" wrapText="1"/>
    </xf>
    <xf numFmtId="0" fontId="8" fillId="0" borderId="9" xfId="0" applyFont="1" applyFill="1" applyBorder="1" applyAlignment="1">
      <alignment wrapText="1"/>
    </xf>
    <xf numFmtId="0" fontId="8" fillId="0" borderId="1" xfId="0" applyFont="1" applyFill="1" applyBorder="1" applyAlignment="1">
      <alignment horizontal="center" wrapText="1"/>
    </xf>
    <xf numFmtId="0" fontId="8" fillId="0" borderId="0" xfId="0" applyFont="1" applyFill="1" applyAlignment="1">
      <alignment horizontal="left" wrapText="1"/>
    </xf>
    <xf numFmtId="1" fontId="8" fillId="0" borderId="1" xfId="4" applyNumberFormat="1" applyFont="1" applyFill="1" applyBorder="1" applyAlignment="1">
      <alignment horizontal="center" vertical="center"/>
    </xf>
    <xf numFmtId="0" fontId="8" fillId="0" borderId="0" xfId="4" applyNumberFormat="1" applyFont="1" applyFill="1" applyAlignment="1">
      <alignment horizontal="left" vertical="center" wrapText="1"/>
    </xf>
    <xf numFmtId="1" fontId="8" fillId="0" borderId="0" xfId="4" applyNumberFormat="1" applyFont="1" applyFill="1" applyBorder="1" applyAlignment="1">
      <alignment horizontal="left" vertical="center" wrapText="1"/>
    </xf>
    <xf numFmtId="1" fontId="12" fillId="0" borderId="0" xfId="0" applyNumberFormat="1" applyFont="1" applyFill="1" applyBorder="1" applyAlignment="1">
      <alignment horizontal="left" vertical="top" wrapText="1"/>
    </xf>
    <xf numFmtId="49" fontId="8" fillId="0" borderId="2"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0" fontId="8" fillId="0" borderId="2" xfId="4" applyFont="1" applyFill="1" applyBorder="1" applyAlignment="1">
      <alignment horizontal="center" vertical="top" wrapText="1"/>
    </xf>
    <xf numFmtId="0" fontId="8" fillId="0" borderId="13" xfId="4" applyFont="1" applyFill="1" applyBorder="1" applyAlignment="1">
      <alignment horizontal="center" vertical="top"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4" xfId="7" applyFont="1" applyFill="1" applyBorder="1" applyAlignment="1">
      <alignment horizontal="center"/>
    </xf>
    <xf numFmtId="0" fontId="8" fillId="0" borderId="7" xfId="7" applyFont="1" applyFill="1" applyBorder="1" applyAlignment="1">
      <alignment horizontal="center"/>
    </xf>
    <xf numFmtId="0" fontId="20"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xf>
    <xf numFmtId="3" fontId="8" fillId="0" borderId="1" xfId="0" applyNumberFormat="1" applyFont="1" applyFill="1" applyBorder="1" applyAlignment="1">
      <alignment horizontal="left" vertical="center" wrapText="1"/>
    </xf>
    <xf numFmtId="0" fontId="8" fillId="0" borderId="14"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pplyProtection="1">
      <alignment horizontal="left" wrapText="1"/>
      <protection locked="0"/>
    </xf>
    <xf numFmtId="11"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3" fontId="12" fillId="0" borderId="1" xfId="0" applyNumberFormat="1" applyFont="1" applyFill="1" applyBorder="1" applyAlignment="1">
      <alignment horizontal="center" vertical="center" wrapText="1"/>
    </xf>
    <xf numFmtId="0" fontId="41" fillId="0" borderId="0" xfId="0" applyFont="1" applyFill="1" applyAlignment="1">
      <alignment horizontal="left" wrapText="1"/>
    </xf>
    <xf numFmtId="14" fontId="12" fillId="0" borderId="0" xfId="0" applyNumberFormat="1" applyFont="1" applyFill="1" applyBorder="1" applyAlignment="1">
      <alignment horizontal="left" wrapText="1"/>
    </xf>
    <xf numFmtId="0" fontId="12" fillId="0" borderId="0" xfId="4" applyFont="1" applyFill="1" applyAlignment="1">
      <alignment horizontal="left" wrapText="1"/>
    </xf>
    <xf numFmtId="0" fontId="8" fillId="0" borderId="0" xfId="13" applyNumberFormat="1" applyFont="1" applyFill="1" applyAlignment="1">
      <alignment horizontal="left" vertical="center" wrapText="1"/>
    </xf>
    <xf numFmtId="0" fontId="8" fillId="0" borderId="0" xfId="14" applyFont="1" applyFill="1" applyAlignment="1">
      <alignment horizontal="left" vertical="center" wrapText="1"/>
    </xf>
    <xf numFmtId="0" fontId="8" fillId="0" borderId="0" xfId="13" applyNumberFormat="1" applyFont="1" applyFill="1" applyAlignment="1">
      <alignment horizontal="left" wrapText="1"/>
    </xf>
    <xf numFmtId="0" fontId="8" fillId="0" borderId="0" xfId="13" applyFont="1" applyFill="1" applyAlignment="1">
      <alignment horizontal="left" wrapText="1"/>
    </xf>
    <xf numFmtId="0" fontId="8" fillId="0" borderId="0" xfId="14" applyFont="1" applyFill="1" applyAlignment="1">
      <alignment horizontal="left" wrapText="1"/>
    </xf>
    <xf numFmtId="49" fontId="8" fillId="0" borderId="0" xfId="13" applyNumberFormat="1" applyFont="1" applyFill="1" applyAlignment="1">
      <alignment horizontal="left" wrapText="1"/>
    </xf>
    <xf numFmtId="14" fontId="13" fillId="0"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0" fontId="8" fillId="0" borderId="3" xfId="0" applyFont="1" applyFill="1" applyBorder="1" applyAlignment="1">
      <alignment horizontal="center"/>
    </xf>
    <xf numFmtId="0" fontId="23" fillId="0" borderId="1" xfId="0" applyFont="1" applyFill="1" applyBorder="1" applyAlignment="1">
      <alignment horizontal="center" vertical="center" wrapText="1"/>
    </xf>
    <xf numFmtId="0" fontId="8" fillId="0" borderId="3" xfId="4" applyFont="1" applyFill="1" applyBorder="1" applyAlignment="1">
      <alignment horizontal="center"/>
    </xf>
    <xf numFmtId="0" fontId="8" fillId="0" borderId="2" xfId="4" applyFont="1" applyFill="1" applyBorder="1" applyAlignment="1">
      <alignment horizontal="center" vertical="center"/>
    </xf>
    <xf numFmtId="0" fontId="8" fillId="0" borderId="9" xfId="4" applyFont="1" applyFill="1" applyBorder="1" applyAlignment="1">
      <alignment horizontal="center" vertical="center"/>
    </xf>
    <xf numFmtId="0" fontId="8" fillId="0" borderId="13" xfId="4" applyFont="1" applyFill="1" applyBorder="1" applyAlignment="1">
      <alignment horizontal="center" vertical="center"/>
    </xf>
    <xf numFmtId="0" fontId="70" fillId="0" borderId="0" xfId="0" applyFont="1" applyFill="1" applyBorder="1" applyAlignment="1">
      <alignment horizontal="center" wrapText="1"/>
    </xf>
    <xf numFmtId="1" fontId="12" fillId="0" borderId="0" xfId="0" applyNumberFormat="1" applyFont="1" applyFill="1" applyBorder="1" applyAlignment="1" applyProtection="1">
      <alignment horizontal="left" wrapText="1"/>
      <protection locked="0"/>
    </xf>
    <xf numFmtId="49" fontId="8" fillId="0" borderId="2" xfId="0" applyNumberFormat="1" applyFont="1" applyFill="1" applyBorder="1" applyAlignment="1">
      <alignment horizontal="center" vertical="top"/>
    </xf>
    <xf numFmtId="49" fontId="8" fillId="0" borderId="9" xfId="0" applyNumberFormat="1" applyFont="1" applyFill="1" applyBorder="1" applyAlignment="1">
      <alignment horizontal="center" vertical="top"/>
    </xf>
    <xf numFmtId="49" fontId="8" fillId="0" borderId="13" xfId="0" applyNumberFormat="1" applyFont="1" applyFill="1" applyBorder="1" applyAlignment="1">
      <alignment horizontal="center" vertical="top"/>
    </xf>
    <xf numFmtId="0" fontId="13" fillId="0" borderId="0" xfId="5" applyFont="1" applyFill="1" applyAlignment="1">
      <alignment horizontal="left"/>
    </xf>
    <xf numFmtId="0" fontId="22" fillId="0" borderId="2" xfId="5" applyFont="1" applyFill="1" applyBorder="1" applyAlignment="1">
      <alignment horizontal="center" wrapText="1"/>
    </xf>
    <xf numFmtId="0" fontId="22" fillId="0" borderId="13" xfId="5" applyFont="1" applyFill="1" applyBorder="1" applyAlignment="1">
      <alignment horizontal="center" wrapText="1"/>
    </xf>
    <xf numFmtId="0" fontId="22" fillId="0" borderId="2" xfId="5" applyFont="1" applyFill="1" applyBorder="1" applyAlignment="1">
      <alignment horizontal="center" vertical="top"/>
    </xf>
    <xf numFmtId="0" fontId="22" fillId="0" borderId="13" xfId="5" applyFont="1" applyFill="1" applyBorder="1" applyAlignment="1">
      <alignment horizontal="center" vertical="top"/>
    </xf>
    <xf numFmtId="0" fontId="8" fillId="0" borderId="2" xfId="5" applyFont="1" applyFill="1" applyBorder="1" applyAlignment="1">
      <alignment horizontal="center" vertical="top" wrapText="1"/>
    </xf>
    <xf numFmtId="0" fontId="8" fillId="0" borderId="13" xfId="5" applyFont="1" applyFill="1" applyBorder="1" applyAlignment="1">
      <alignment horizontal="center" vertical="top" wrapText="1"/>
    </xf>
    <xf numFmtId="49" fontId="12" fillId="0" borderId="0" xfId="5" applyNumberFormat="1" applyFont="1" applyFill="1" applyBorder="1" applyAlignment="1">
      <alignment horizontal="left"/>
    </xf>
    <xf numFmtId="1" fontId="8" fillId="0" borderId="3" xfId="5" applyNumberFormat="1" applyFont="1" applyFill="1" applyBorder="1" applyAlignment="1">
      <alignment horizontal="left"/>
    </xf>
    <xf numFmtId="1" fontId="8" fillId="0" borderId="0" xfId="5" applyNumberFormat="1" applyFont="1" applyFill="1" applyBorder="1" applyAlignment="1">
      <alignment horizontal="left"/>
    </xf>
    <xf numFmtId="0" fontId="8" fillId="0" borderId="4" xfId="5" applyFont="1" applyFill="1" applyBorder="1" applyAlignment="1">
      <alignment vertical="center" wrapText="1"/>
    </xf>
    <xf numFmtId="0" fontId="8" fillId="0" borderId="10" xfId="5" applyFont="1" applyFill="1" applyBorder="1" applyAlignment="1">
      <alignment vertical="center" wrapText="1"/>
    </xf>
    <xf numFmtId="0" fontId="8" fillId="0" borderId="4" xfId="5" applyFont="1" applyFill="1" applyBorder="1" applyAlignment="1">
      <alignment vertical="center"/>
    </xf>
    <xf numFmtId="0" fontId="8" fillId="0" borderId="8" xfId="5" applyFont="1" applyFill="1" applyBorder="1" applyAlignment="1">
      <alignment vertical="center"/>
    </xf>
    <xf numFmtId="0" fontId="8" fillId="0" borderId="0" xfId="5" applyFont="1" applyFill="1" applyAlignment="1">
      <alignment horizontal="left" vertical="top" wrapText="1"/>
    </xf>
    <xf numFmtId="0" fontId="8" fillId="0" borderId="4" xfId="5" applyFont="1" applyFill="1" applyBorder="1" applyAlignment="1">
      <alignment horizontal="center" vertical="center" wrapText="1"/>
    </xf>
    <xf numFmtId="0" fontId="0" fillId="0" borderId="8" xfId="0" applyBorder="1"/>
    <xf numFmtId="0" fontId="0" fillId="0" borderId="7" xfId="0" applyBorder="1"/>
    <xf numFmtId="0" fontId="8" fillId="0" borderId="14" xfId="5" applyFont="1" applyFill="1" applyBorder="1" applyAlignment="1">
      <alignment vertical="center"/>
    </xf>
    <xf numFmtId="0" fontId="8" fillId="0" borderId="3" xfId="5" applyFont="1" applyFill="1" applyBorder="1" applyAlignment="1">
      <alignment vertical="center"/>
    </xf>
    <xf numFmtId="2" fontId="8" fillId="0" borderId="4" xfId="5" applyNumberFormat="1" applyFont="1" applyFill="1" applyBorder="1" applyAlignment="1">
      <alignment horizontal="center" wrapText="1"/>
    </xf>
    <xf numFmtId="2" fontId="8" fillId="0" borderId="7" xfId="5" applyNumberFormat="1" applyFont="1" applyFill="1" applyBorder="1" applyAlignment="1">
      <alignment horizontal="center" wrapText="1"/>
    </xf>
    <xf numFmtId="1" fontId="8" fillId="0" borderId="0" xfId="5" applyNumberFormat="1" applyFont="1" applyFill="1" applyBorder="1" applyAlignment="1"/>
    <xf numFmtId="0" fontId="8" fillId="0" borderId="0" xfId="5" applyFont="1" applyFill="1"/>
    <xf numFmtId="1" fontId="8" fillId="0" borderId="10" xfId="5" applyNumberFormat="1" applyFont="1" applyFill="1" applyBorder="1" applyAlignment="1">
      <alignment horizontal="left" wrapText="1"/>
    </xf>
    <xf numFmtId="1" fontId="8" fillId="0" borderId="0" xfId="5" applyNumberFormat="1" applyFont="1" applyFill="1" applyBorder="1" applyAlignment="1">
      <alignment horizontal="left" wrapText="1"/>
    </xf>
    <xf numFmtId="2" fontId="8" fillId="0" borderId="1" xfId="5" applyNumberFormat="1" applyFont="1" applyFill="1" applyBorder="1" applyAlignment="1">
      <alignment horizontal="center" wrapText="1"/>
    </xf>
    <xf numFmtId="2" fontId="8" fillId="0" borderId="1" xfId="5" applyNumberFormat="1" applyFont="1" applyFill="1" applyBorder="1" applyAlignment="1">
      <alignment horizontal="center" vertical="center" wrapText="1"/>
    </xf>
    <xf numFmtId="2" fontId="8" fillId="0" borderId="4" xfId="5" applyNumberFormat="1" applyFont="1" applyFill="1" applyBorder="1" applyAlignment="1">
      <alignment horizontal="center" vertical="center" wrapText="1"/>
    </xf>
    <xf numFmtId="2" fontId="8" fillId="0" borderId="7" xfId="5" applyNumberFormat="1" applyFont="1" applyFill="1" applyBorder="1" applyAlignment="1">
      <alignment horizontal="center" vertical="center" wrapText="1"/>
    </xf>
    <xf numFmtId="0" fontId="8" fillId="0" borderId="0" xfId="92" applyFont="1" applyFill="1" applyBorder="1" applyAlignment="1">
      <alignment horizontal="left" vertical="center" wrapText="1"/>
    </xf>
    <xf numFmtId="0" fontId="9" fillId="0" borderId="3" xfId="92" applyFont="1" applyFill="1" applyBorder="1" applyAlignment="1">
      <alignment horizontal="left" vertical="center" wrapText="1"/>
    </xf>
    <xf numFmtId="0" fontId="9" fillId="0" borderId="0" xfId="92" applyFont="1" applyFill="1" applyBorder="1" applyAlignment="1">
      <alignment horizontal="left" vertical="center" wrapText="1"/>
    </xf>
    <xf numFmtId="0" fontId="8" fillId="0" borderId="0" xfId="92" applyFont="1" applyFill="1" applyAlignment="1">
      <alignment horizontal="center" vertical="center" wrapText="1"/>
    </xf>
    <xf numFmtId="2" fontId="8" fillId="0" borderId="0" xfId="11" applyNumberFormat="1" applyFont="1" applyFill="1" applyBorder="1" applyAlignment="1">
      <alignment horizontal="center"/>
    </xf>
    <xf numFmtId="0" fontId="12" fillId="0" borderId="0" xfId="4" applyFont="1" applyAlignment="1">
      <alignment horizontal="center" wrapText="1"/>
    </xf>
    <xf numFmtId="0" fontId="12" fillId="0" borderId="0" xfId="4" applyFont="1" applyAlignment="1">
      <alignment horizontal="center"/>
    </xf>
    <xf numFmtId="14" fontId="13" fillId="0" borderId="0" xfId="4" applyNumberFormat="1" applyFont="1" applyFill="1" applyBorder="1" applyAlignment="1">
      <alignment horizontal="center" vertical="center" wrapText="1"/>
    </xf>
  </cellXfs>
  <cellStyles count="96">
    <cellStyle name="20% - Accent1 2" xfId="20"/>
    <cellStyle name="20% - Accent1 2 2" xfId="21"/>
    <cellStyle name="20% - Accent1 3" xfId="22"/>
    <cellStyle name="20% - Accent2 2" xfId="23"/>
    <cellStyle name="20% - Accent2 2 2" xfId="24"/>
    <cellStyle name="20% - Accent2 3" xfId="25"/>
    <cellStyle name="20% - Accent3 2" xfId="26"/>
    <cellStyle name="20% - Accent3 2 2" xfId="27"/>
    <cellStyle name="20% - Accent3 3" xfId="28"/>
    <cellStyle name="20% - Accent4 2" xfId="29"/>
    <cellStyle name="20% - Accent4 2 2" xfId="30"/>
    <cellStyle name="20% - Accent4 3" xfId="31"/>
    <cellStyle name="20% - Accent5 2" xfId="32"/>
    <cellStyle name="20% - Accent5 2 2" xfId="33"/>
    <cellStyle name="20% - Accent5 3" xfId="34"/>
    <cellStyle name="20% - Accent6 2" xfId="35"/>
    <cellStyle name="20% - Accent6 2 2" xfId="36"/>
    <cellStyle name="20% - Accent6 3" xfId="37"/>
    <cellStyle name="40% - Accent1 2" xfId="38"/>
    <cellStyle name="40% - Accent1 2 2" xfId="39"/>
    <cellStyle name="40% - Accent1 3" xfId="40"/>
    <cellStyle name="40% - Accent2 2" xfId="41"/>
    <cellStyle name="40% - Accent2 2 2" xfId="42"/>
    <cellStyle name="40% - Accent2 3" xfId="43"/>
    <cellStyle name="40% - Accent3 2" xfId="44"/>
    <cellStyle name="40% - Accent3 2 2" xfId="45"/>
    <cellStyle name="40% - Accent3 3" xfId="46"/>
    <cellStyle name="40% - Accent4 2" xfId="47"/>
    <cellStyle name="40% - Accent4 2 2" xfId="48"/>
    <cellStyle name="40% - Accent4 3" xfId="49"/>
    <cellStyle name="40% - Accent5 2" xfId="50"/>
    <cellStyle name="40% - Accent5 2 2" xfId="51"/>
    <cellStyle name="40% - Accent5 3" xfId="52"/>
    <cellStyle name="40% - Accent6 2" xfId="53"/>
    <cellStyle name="40% - Accent6 2 2" xfId="54"/>
    <cellStyle name="40% - Accent6 3" xfId="55"/>
    <cellStyle name="60% - Accent1 2" xfId="56"/>
    <cellStyle name="60% - Accent2 2" xfId="57"/>
    <cellStyle name="60% - Accent3 2" xfId="58"/>
    <cellStyle name="60% - Accent4 2" xfId="59"/>
    <cellStyle name="60% - Accent5 2" xfId="60"/>
    <cellStyle name="60% - Accent6 2" xfId="61"/>
    <cellStyle name="Accent1 2" xfId="62"/>
    <cellStyle name="Accent2 2" xfId="63"/>
    <cellStyle name="Accent3 2" xfId="64"/>
    <cellStyle name="Accent4 2" xfId="65"/>
    <cellStyle name="Accent5 2" xfId="66"/>
    <cellStyle name="Accent6 2" xfId="67"/>
    <cellStyle name="Bad 2" xfId="68"/>
    <cellStyle name="Calculation 2" xfId="69"/>
    <cellStyle name="Check Cell 2" xfId="70"/>
    <cellStyle name="Comma 2" xfId="1"/>
    <cellStyle name="Explanatory Text 2" xfId="71"/>
    <cellStyle name="Good 2" xfId="72"/>
    <cellStyle name="Heading 1 2" xfId="73"/>
    <cellStyle name="Heading 2 2" xfId="74"/>
    <cellStyle name="Heading 3 2" xfId="75"/>
    <cellStyle name="Heading 4 2" xfId="76"/>
    <cellStyle name="Input 2" xfId="77"/>
    <cellStyle name="Linked Cell 2" xfId="78"/>
    <cellStyle name="Neutral 2" xfId="79"/>
    <cellStyle name="Normal" xfId="0" builtinId="0"/>
    <cellStyle name="Normal 13" xfId="80"/>
    <cellStyle name="Normal 2" xfId="2"/>
    <cellStyle name="Normal 2 2" xfId="3"/>
    <cellStyle name="Normal 2 2 2" xfId="4"/>
    <cellStyle name="Normal 2 2 3" xfId="81"/>
    <cellStyle name="Normal 2 2 4" xfId="19"/>
    <cellStyle name="Normal 2 3" xfId="16"/>
    <cellStyle name="Normal 2 3 2" xfId="94"/>
    <cellStyle name="Normal 2 3 3" xfId="95"/>
    <cellStyle name="Normal 2 4" xfId="82"/>
    <cellStyle name="Normal 2 5" xfId="91"/>
    <cellStyle name="Normal 2 6" xfId="92"/>
    <cellStyle name="Normal 2 7" xfId="93"/>
    <cellStyle name="Normal 3" xfId="5"/>
    <cellStyle name="Normal 3 2" xfId="18"/>
    <cellStyle name="Normal 4" xfId="6"/>
    <cellStyle name="Normal 5" xfId="10"/>
    <cellStyle name="Normal 5 2" xfId="83"/>
    <cellStyle name="Normal 5 3" xfId="84"/>
    <cellStyle name="Normal 6" xfId="15"/>
    <cellStyle name="Normal_Anexa personal din sistemul sanitar veterinar" xfId="13"/>
    <cellStyle name="Normal_institutii de spectacole" xfId="9"/>
    <cellStyle name="Normal_Prop Lege San Veter 11 06 09 ora 17 BUN" xfId="7"/>
    <cellStyle name="Normal_Prop Lege San Veter 11 06 09 ora 17 BUN 2" xfId="14"/>
    <cellStyle name="Normal_Salarii conducere MFP pt. imprimare" xfId="11"/>
    <cellStyle name="Normal_Salarii conducere MFP pt. imprimare 2" xfId="12"/>
    <cellStyle name="Note 2" xfId="85"/>
    <cellStyle name="Output 2" xfId="86"/>
    <cellStyle name="Percent" xfId="8" builtinId="5"/>
    <cellStyle name="Percent 2" xfId="17"/>
    <cellStyle name="Percent 3" xfId="90"/>
    <cellStyle name="Title 2" xfId="87"/>
    <cellStyle name="Total 2" xfId="88"/>
    <cellStyle name="Warning Text 2" xfId="8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2" name="Line 441"/>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 name="Line 442"/>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 name="Line 443"/>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 name="Line 444"/>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 name="Line 452"/>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 name="Line 453"/>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8" name="Line 454"/>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9" name="Line 455"/>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10" name="Line 608"/>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11" name="Line 609"/>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12" name="Line 610"/>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13" name="Line 611"/>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14" name="Line 622"/>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15" name="Line 623"/>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16" name="Line 624"/>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17" name="Line 625"/>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18" name="Line 626"/>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19" name="Line 627"/>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0" name="Line 628"/>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1" name="Line 629"/>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2" name="Line 630"/>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3" name="Line 631"/>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4" name="Line 632"/>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5" name="Line 633"/>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6" name="Line 701"/>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 name="Line 702"/>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8" name="Line 703"/>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9" name="Line 704"/>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0" name="Line 705"/>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1" name="Line 706"/>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2" name="Line 707"/>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3" name="Line 708"/>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4" name="Line 709"/>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5" name="Line 710"/>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6" name="Line 711"/>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7" name="Line 712"/>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 name="Line 713"/>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9" name="Line 714"/>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 name="Line 715"/>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1" name="Line 716"/>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2" name="Line 717"/>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3" name="Line 718"/>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4" name="Line 719"/>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5" name="Line 720"/>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6" name="Line 721"/>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7" name="Line 722"/>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8" name="Line 723"/>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9" name="Line 724"/>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0" name="Line 725"/>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1" name="Line 726"/>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2" name="Line 727"/>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3" name="Line 728"/>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4" name="Line 729"/>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5" name="Line 730"/>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6" name="Line 731"/>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7" name="Line 732"/>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8" name="Line 733"/>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9" name="Line 734"/>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0" name="Line 735"/>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1" name="Line 736"/>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2" name="Line 737"/>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3" name="Line 738"/>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4" name="Line 739"/>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5" name="Line 740"/>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6" name="Line 741"/>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7" name="Line 742"/>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8" name="Line 743"/>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9" name="Line 744"/>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0" name="Line 1048"/>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1" name="Line 1049"/>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2" name="Line 1050"/>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3" name="Line 1051"/>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4" name="Line 1059"/>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5" name="Line 1060"/>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6" name="Line 1061"/>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7" name="Line 1062"/>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7">
    <tabColor indexed="31"/>
  </sheetPr>
  <dimension ref="A1:IA96"/>
  <sheetViews>
    <sheetView zoomScale="85" zoomScaleNormal="85" workbookViewId="0"/>
  </sheetViews>
  <sheetFormatPr defaultColWidth="10.28515625" defaultRowHeight="15.75"/>
  <cols>
    <col min="1" max="1" width="4.28515625" style="242" customWidth="1"/>
    <col min="2" max="2" width="39.5703125" style="239" customWidth="1"/>
    <col min="3" max="3" width="8.85546875" style="241" customWidth="1"/>
    <col min="4" max="5" width="9" style="242" customWidth="1"/>
    <col min="6" max="7" width="8.140625" style="242" customWidth="1"/>
    <col min="8" max="11" width="10.28515625" style="242"/>
    <col min="12" max="13" width="0" style="242" hidden="1" customWidth="1"/>
    <col min="14" max="16384" width="10.28515625" style="242"/>
  </cols>
  <sheetData>
    <row r="1" spans="1:235">
      <c r="A1" s="230" t="s">
        <v>1633</v>
      </c>
      <c r="C1" s="240"/>
    </row>
    <row r="2" spans="1:235" ht="6.75" customHeight="1"/>
    <row r="3" spans="1:235">
      <c r="A3" s="242" t="s">
        <v>573</v>
      </c>
    </row>
    <row r="4" spans="1:235">
      <c r="A4" s="243" t="s">
        <v>574</v>
      </c>
    </row>
    <row r="5" spans="1:235" s="245" customFormat="1" ht="12.75">
      <c r="B5" s="243"/>
      <c r="C5" s="244" t="s">
        <v>1643</v>
      </c>
      <c r="D5" s="1375">
        <v>2022</v>
      </c>
      <c r="E5" s="1375"/>
      <c r="F5" s="1371" t="s">
        <v>1455</v>
      </c>
      <c r="G5" s="1372"/>
    </row>
    <row r="6" spans="1:235" s="245" customFormat="1" ht="30.75" customHeight="1">
      <c r="A6" s="1367" t="s">
        <v>340</v>
      </c>
      <c r="B6" s="1367" t="s">
        <v>1</v>
      </c>
      <c r="C6" s="1367" t="s">
        <v>87</v>
      </c>
      <c r="D6" s="878" t="s">
        <v>436</v>
      </c>
      <c r="E6" s="876" t="s">
        <v>436</v>
      </c>
      <c r="F6" s="1373"/>
      <c r="G6" s="1374"/>
    </row>
    <row r="7" spans="1:235" s="245" customFormat="1" ht="18" customHeight="1">
      <c r="A7" s="1367"/>
      <c r="B7" s="1367"/>
      <c r="C7" s="1367"/>
      <c r="D7" s="876" t="s">
        <v>2</v>
      </c>
      <c r="E7" s="876" t="s">
        <v>3</v>
      </c>
      <c r="F7" s="1216" t="s">
        <v>2</v>
      </c>
      <c r="G7" s="1216" t="s">
        <v>3</v>
      </c>
    </row>
    <row r="8" spans="1:235" s="245" customFormat="1" ht="12.75">
      <c r="A8" s="247">
        <v>1</v>
      </c>
      <c r="B8" s="248" t="s">
        <v>575</v>
      </c>
      <c r="C8" s="724" t="s">
        <v>5</v>
      </c>
      <c r="D8" s="62">
        <v>13704.87983706721</v>
      </c>
      <c r="E8" s="62">
        <v>16231.771894093687</v>
      </c>
      <c r="F8" s="1321">
        <f>D8/2500</f>
        <v>5.4819519348268839</v>
      </c>
      <c r="G8" s="1321">
        <f>E8/2500</f>
        <v>6.4927087576374749</v>
      </c>
      <c r="H8" s="839"/>
    </row>
    <row r="9" spans="1:235" s="245" customFormat="1" ht="12.75">
      <c r="A9" s="247">
        <v>2</v>
      </c>
      <c r="B9" s="248" t="s">
        <v>576</v>
      </c>
      <c r="C9" s="724" t="s">
        <v>5</v>
      </c>
      <c r="D9" s="62">
        <v>11581.588594704685</v>
      </c>
      <c r="E9" s="62">
        <v>14915.682281059062</v>
      </c>
      <c r="F9" s="1321">
        <f t="shared" ref="F9:F14" si="0">D9/2500</f>
        <v>4.6326354378818735</v>
      </c>
      <c r="G9" s="1321">
        <f t="shared" ref="G9:G14" si="1">E9/2500</f>
        <v>5.9662729124236247</v>
      </c>
      <c r="H9" s="839"/>
    </row>
    <row r="10" spans="1:235" s="245" customFormat="1" ht="15.75" customHeight="1">
      <c r="A10" s="247">
        <v>3</v>
      </c>
      <c r="B10" s="250" t="s">
        <v>577</v>
      </c>
      <c r="C10" s="724" t="s">
        <v>5</v>
      </c>
      <c r="D10" s="62">
        <v>11002.509164969451</v>
      </c>
      <c r="E10" s="62">
        <v>14476.985743380856</v>
      </c>
      <c r="F10" s="1321">
        <f t="shared" si="0"/>
        <v>4.4010036659877807</v>
      </c>
      <c r="G10" s="1321">
        <f t="shared" si="1"/>
        <v>5.7907942973523419</v>
      </c>
      <c r="H10" s="839"/>
    </row>
    <row r="11" spans="1:235" s="245" customFormat="1" ht="12.75">
      <c r="A11" s="247">
        <v>4</v>
      </c>
      <c r="B11" s="248" t="s">
        <v>578</v>
      </c>
      <c r="C11" s="724" t="s">
        <v>5</v>
      </c>
      <c r="D11" s="62">
        <v>10037.376782077394</v>
      </c>
      <c r="E11" s="62">
        <v>12458.981670061099</v>
      </c>
      <c r="F11" s="1321">
        <f t="shared" si="0"/>
        <v>4.0149507128309576</v>
      </c>
      <c r="G11" s="1321">
        <f t="shared" si="1"/>
        <v>4.98359266802444</v>
      </c>
      <c r="H11" s="839"/>
    </row>
    <row r="12" spans="1:235" s="245" customFormat="1" ht="12.75">
      <c r="A12" s="247">
        <v>5</v>
      </c>
      <c r="B12" s="248" t="s">
        <v>579</v>
      </c>
      <c r="C12" s="724" t="s">
        <v>5</v>
      </c>
      <c r="D12" s="62">
        <v>10423.429735234216</v>
      </c>
      <c r="E12" s="62">
        <v>14038.289205702646</v>
      </c>
      <c r="F12" s="1321">
        <f t="shared" si="0"/>
        <v>4.1693718940936861</v>
      </c>
      <c r="G12" s="1321">
        <f t="shared" si="1"/>
        <v>5.6153156822810582</v>
      </c>
      <c r="H12" s="839"/>
    </row>
    <row r="13" spans="1:235" s="245" customFormat="1" ht="12.75">
      <c r="A13" s="247">
        <v>6</v>
      </c>
      <c r="B13" s="251" t="s">
        <v>580</v>
      </c>
      <c r="C13" s="724" t="s">
        <v>5</v>
      </c>
      <c r="D13" s="62">
        <v>9072.2443991853361</v>
      </c>
      <c r="E13" s="62">
        <v>13248.635437881872</v>
      </c>
      <c r="F13" s="1321">
        <f t="shared" si="0"/>
        <v>3.6288977596741345</v>
      </c>
      <c r="G13" s="1321">
        <f t="shared" si="1"/>
        <v>5.2994541751527491</v>
      </c>
      <c r="H13" s="839"/>
    </row>
    <row r="14" spans="1:235" s="245" customFormat="1" ht="25.5">
      <c r="A14" s="247">
        <v>7</v>
      </c>
      <c r="B14" s="250" t="s">
        <v>1543</v>
      </c>
      <c r="C14" s="724" t="s">
        <v>5</v>
      </c>
      <c r="D14" s="62">
        <v>8493.1649694501011</v>
      </c>
      <c r="E14" s="62">
        <v>10879.674134419553</v>
      </c>
      <c r="F14" s="1321">
        <f t="shared" si="0"/>
        <v>3.3972659877800404</v>
      </c>
      <c r="G14" s="1321">
        <f t="shared" si="1"/>
        <v>4.351869653767821</v>
      </c>
      <c r="H14" s="839"/>
      <c r="N14" s="921"/>
      <c r="O14" s="921"/>
      <c r="P14" s="921"/>
      <c r="Q14" s="921"/>
      <c r="R14" s="921"/>
      <c r="S14" s="921"/>
      <c r="T14" s="921"/>
      <c r="U14" s="921"/>
    </row>
    <row r="15" spans="1:235" s="245" customFormat="1" ht="12.75">
      <c r="A15" s="249" t="s">
        <v>581</v>
      </c>
      <c r="B15" s="252"/>
      <c r="C15" s="253"/>
    </row>
    <row r="16" spans="1:235" s="157" customFormat="1" ht="12.75">
      <c r="A16" s="976"/>
      <c r="B16" s="972" t="s">
        <v>1418</v>
      </c>
      <c r="C16" s="353"/>
      <c r="D16" s="93"/>
      <c r="E16" s="93"/>
      <c r="F16" s="122"/>
      <c r="G16" s="122"/>
      <c r="H16" s="122"/>
      <c r="I16" s="122"/>
      <c r="J16" s="977"/>
      <c r="K16" s="978"/>
      <c r="L16" s="933"/>
      <c r="M16" s="978"/>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row>
    <row r="17" spans="1:229" s="157" customFormat="1" ht="12.75">
      <c r="A17" s="345"/>
      <c r="B17" s="122" t="s">
        <v>1417</v>
      </c>
      <c r="C17" s="974"/>
      <c r="D17" s="141"/>
      <c r="E17" s="141"/>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row>
    <row r="18" spans="1:229" s="245" customFormat="1" ht="7.5" customHeight="1">
      <c r="A18" s="249"/>
      <c r="B18" s="249"/>
      <c r="C18" s="253"/>
    </row>
    <row r="19" spans="1:229" s="245" customFormat="1" ht="12" customHeight="1">
      <c r="A19" s="254" t="s">
        <v>582</v>
      </c>
      <c r="B19" s="254"/>
      <c r="C19" s="253"/>
    </row>
    <row r="20" spans="1:229" s="245" customFormat="1" ht="12.75">
      <c r="C20" s="244" t="s">
        <v>1643</v>
      </c>
      <c r="D20" s="1375">
        <v>2022</v>
      </c>
      <c r="E20" s="1375"/>
      <c r="F20" s="1371" t="s">
        <v>1455</v>
      </c>
      <c r="G20" s="1372"/>
    </row>
    <row r="21" spans="1:229" s="245" customFormat="1" ht="32.25" customHeight="1">
      <c r="A21" s="1367" t="s">
        <v>331</v>
      </c>
      <c r="B21" s="1367" t="s">
        <v>1</v>
      </c>
      <c r="C21" s="1367" t="s">
        <v>87</v>
      </c>
      <c r="D21" s="1369" t="s">
        <v>436</v>
      </c>
      <c r="E21" s="1370"/>
      <c r="F21" s="1373"/>
      <c r="G21" s="1374"/>
    </row>
    <row r="22" spans="1:229" s="245" customFormat="1" ht="18.75" customHeight="1">
      <c r="A22" s="1367"/>
      <c r="B22" s="1367"/>
      <c r="C22" s="1367"/>
      <c r="D22" s="1216" t="s">
        <v>2</v>
      </c>
      <c r="E22" s="1216" t="s">
        <v>3</v>
      </c>
      <c r="F22" s="1216" t="s">
        <v>2</v>
      </c>
      <c r="G22" s="1216" t="s">
        <v>3</v>
      </c>
    </row>
    <row r="23" spans="1:229" s="245" customFormat="1" ht="12.75">
      <c r="A23" s="247">
        <v>1</v>
      </c>
      <c r="B23" s="248" t="s">
        <v>583</v>
      </c>
      <c r="C23" s="724" t="s">
        <v>5</v>
      </c>
      <c r="D23" s="62">
        <v>6843.6659877800403</v>
      </c>
      <c r="E23" s="62">
        <v>8072.0162932790217</v>
      </c>
      <c r="F23" s="1321">
        <f t="shared" ref="F23:F28" si="2">D23/2500</f>
        <v>2.7374663951120159</v>
      </c>
      <c r="G23" s="1321">
        <f t="shared" ref="G23:G28" si="3">E23/2500</f>
        <v>3.2288065173116087</v>
      </c>
    </row>
    <row r="24" spans="1:229" s="245" customFormat="1" ht="12.75">
      <c r="A24" s="247">
        <v>2</v>
      </c>
      <c r="B24" s="248" t="s">
        <v>584</v>
      </c>
      <c r="C24" s="724" t="s">
        <v>5</v>
      </c>
      <c r="D24" s="62">
        <v>6580.4480651731155</v>
      </c>
      <c r="E24" s="62">
        <v>7721.0590631364557</v>
      </c>
      <c r="F24" s="1321">
        <f t="shared" si="2"/>
        <v>2.6321792260692463</v>
      </c>
      <c r="G24" s="1321">
        <f t="shared" si="3"/>
        <v>3.0884236252545825</v>
      </c>
    </row>
    <row r="25" spans="1:229" s="245" customFormat="1" ht="12.75">
      <c r="A25" s="247">
        <v>3</v>
      </c>
      <c r="B25" s="248" t="s">
        <v>585</v>
      </c>
      <c r="C25" s="724" t="s">
        <v>5</v>
      </c>
      <c r="D25" s="62">
        <v>6229.4908350305495</v>
      </c>
      <c r="E25" s="62">
        <v>7545.5804480651723</v>
      </c>
      <c r="F25" s="1321">
        <f t="shared" si="2"/>
        <v>2.49179633401222</v>
      </c>
      <c r="G25" s="1321">
        <f t="shared" si="3"/>
        <v>3.0182321792260689</v>
      </c>
    </row>
    <row r="26" spans="1:229" s="245" customFormat="1" ht="12.75">
      <c r="A26" s="247">
        <v>4</v>
      </c>
      <c r="B26" s="248" t="s">
        <v>1657</v>
      </c>
      <c r="C26" s="724" t="s">
        <v>5</v>
      </c>
      <c r="D26" s="62">
        <v>5966.2729124236257</v>
      </c>
      <c r="E26" s="62">
        <v>7282.3625254582485</v>
      </c>
      <c r="F26" s="1321">
        <f t="shared" si="2"/>
        <v>2.3865091649694503</v>
      </c>
      <c r="G26" s="1321">
        <f t="shared" si="3"/>
        <v>2.9129450101832992</v>
      </c>
    </row>
    <row r="27" spans="1:229" s="245" customFormat="1" ht="12.75">
      <c r="A27" s="247">
        <v>5</v>
      </c>
      <c r="B27" s="248" t="s">
        <v>1658</v>
      </c>
      <c r="C27" s="724" t="s">
        <v>5</v>
      </c>
      <c r="D27" s="62">
        <v>5790.7942973523423</v>
      </c>
      <c r="E27" s="62">
        <v>6843.6659877800403</v>
      </c>
      <c r="F27" s="1321">
        <f t="shared" si="2"/>
        <v>2.3163177189409367</v>
      </c>
      <c r="G27" s="1321">
        <f t="shared" si="3"/>
        <v>2.7374663951120159</v>
      </c>
      <c r="I27" s="93"/>
    </row>
    <row r="28" spans="1:229" s="245" customFormat="1" ht="12.75">
      <c r="A28" s="247">
        <v>6</v>
      </c>
      <c r="B28" s="248" t="s">
        <v>586</v>
      </c>
      <c r="C28" s="724" t="s">
        <v>5</v>
      </c>
      <c r="D28" s="62">
        <v>5527.5763747454175</v>
      </c>
      <c r="E28" s="62">
        <v>6229.4908350305495</v>
      </c>
      <c r="F28" s="1321">
        <f t="shared" si="2"/>
        <v>2.2110305498981671</v>
      </c>
      <c r="G28" s="1321">
        <f t="shared" si="3"/>
        <v>2.49179633401222</v>
      </c>
    </row>
    <row r="29" spans="1:229" s="245" customFormat="1">
      <c r="A29" s="249" t="s">
        <v>587</v>
      </c>
      <c r="B29" s="249"/>
      <c r="C29" s="253"/>
      <c r="D29" s="888"/>
      <c r="E29" s="888"/>
    </row>
    <row r="30" spans="1:229" s="245" customFormat="1" ht="12.75">
      <c r="A30" s="255" t="s">
        <v>1651</v>
      </c>
      <c r="B30" s="255"/>
      <c r="C30" s="253"/>
    </row>
    <row r="31" spans="1:229" s="245" customFormat="1" ht="12.75">
      <c r="A31" s="255"/>
      <c r="B31" s="255" t="s">
        <v>1652</v>
      </c>
      <c r="C31" s="253"/>
    </row>
    <row r="32" spans="1:229" s="245" customFormat="1" ht="15.75" customHeight="1">
      <c r="A32" s="1338" t="s">
        <v>1653</v>
      </c>
      <c r="B32" s="1338"/>
      <c r="C32" s="1338"/>
      <c r="D32" s="1338"/>
      <c r="E32" s="1338"/>
      <c r="F32" s="1338"/>
      <c r="G32" s="1338"/>
      <c r="H32" s="1338"/>
    </row>
    <row r="33" spans="1:235" s="245" customFormat="1" ht="15.75" customHeight="1">
      <c r="A33" s="1338" t="s">
        <v>1700</v>
      </c>
      <c r="B33" s="1338"/>
      <c r="C33" s="1338"/>
    </row>
    <row r="34" spans="1:235" s="245" customFormat="1" ht="15.75" customHeight="1">
      <c r="A34" s="1338" t="s">
        <v>1654</v>
      </c>
      <c r="B34" s="1338"/>
      <c r="C34" s="1338"/>
    </row>
    <row r="35" spans="1:235" s="157" customFormat="1" ht="12.75">
      <c r="A35" s="122" t="s">
        <v>1467</v>
      </c>
      <c r="B35" s="972"/>
      <c r="C35" s="353"/>
      <c r="D35" s="93"/>
      <c r="E35" s="93"/>
      <c r="F35" s="122"/>
      <c r="G35" s="122"/>
      <c r="H35" s="122"/>
      <c r="I35" s="122"/>
      <c r="J35" s="977"/>
      <c r="K35" s="978"/>
      <c r="L35" s="933"/>
      <c r="M35" s="978"/>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row>
    <row r="36" spans="1:235" s="157" customFormat="1" ht="12.75">
      <c r="A36" s="345"/>
      <c r="C36" s="974"/>
      <c r="D36" s="141"/>
      <c r="E36" s="141"/>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2"/>
      <c r="CQ36" s="122"/>
      <c r="CR36" s="122"/>
      <c r="CS36" s="122"/>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122"/>
      <c r="GE36" s="122"/>
      <c r="GF36" s="122"/>
      <c r="GG36" s="122"/>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row>
    <row r="37" spans="1:235" s="245" customFormat="1" ht="12.75">
      <c r="A37" s="254" t="s">
        <v>588</v>
      </c>
      <c r="B37" s="256"/>
      <c r="C37" s="257"/>
    </row>
    <row r="38" spans="1:235" s="245" customFormat="1" ht="14.25" customHeight="1">
      <c r="A38" s="254"/>
      <c r="B38" s="249"/>
      <c r="C38" s="253"/>
      <c r="D38" s="1375">
        <v>2022</v>
      </c>
      <c r="E38" s="1375"/>
      <c r="F38" s="1371" t="s">
        <v>1455</v>
      </c>
      <c r="G38" s="1372"/>
    </row>
    <row r="39" spans="1:235" s="245" customFormat="1" ht="32.25" customHeight="1">
      <c r="A39" s="1367" t="s">
        <v>331</v>
      </c>
      <c r="B39" s="1367" t="s">
        <v>1</v>
      </c>
      <c r="C39" s="1367" t="s">
        <v>87</v>
      </c>
      <c r="D39" s="1369" t="s">
        <v>436</v>
      </c>
      <c r="E39" s="1370"/>
      <c r="F39" s="1373"/>
      <c r="G39" s="1374"/>
    </row>
    <row r="40" spans="1:235" s="245" customFormat="1" ht="18.75" customHeight="1">
      <c r="A40" s="1376"/>
      <c r="B40" s="1376"/>
      <c r="C40" s="1376"/>
      <c r="D40" s="1216" t="s">
        <v>2</v>
      </c>
      <c r="E40" s="1216" t="s">
        <v>3</v>
      </c>
      <c r="F40" s="1216" t="s">
        <v>2</v>
      </c>
      <c r="G40" s="1216" t="s">
        <v>3</v>
      </c>
    </row>
    <row r="41" spans="1:235" s="245" customFormat="1" ht="20.25" customHeight="1">
      <c r="A41" s="258"/>
      <c r="B41" s="259" t="s">
        <v>589</v>
      </c>
      <c r="C41" s="260"/>
      <c r="D41" s="1322"/>
      <c r="E41" s="1322"/>
      <c r="F41" s="246"/>
      <c r="G41" s="1323"/>
    </row>
    <row r="42" spans="1:235" s="245" customFormat="1" ht="12.75">
      <c r="A42" s="261">
        <v>1</v>
      </c>
      <c r="B42" s="262" t="s">
        <v>590</v>
      </c>
      <c r="C42" s="263" t="s">
        <v>5</v>
      </c>
      <c r="D42" s="62">
        <v>7019.1446028513228</v>
      </c>
      <c r="E42" s="62">
        <v>9124.8879837067216</v>
      </c>
      <c r="F42" s="1321">
        <f t="shared" ref="F42:F51" si="4">D42/2500</f>
        <v>2.8076578411405291</v>
      </c>
      <c r="G42" s="1321">
        <f t="shared" ref="G42:G51" si="5">E42/2500</f>
        <v>3.6499551934826888</v>
      </c>
    </row>
    <row r="43" spans="1:235" s="245" customFormat="1" ht="25.5" customHeight="1">
      <c r="A43" s="247">
        <v>3</v>
      </c>
      <c r="B43" s="250" t="s">
        <v>591</v>
      </c>
      <c r="C43" s="724" t="s">
        <v>5</v>
      </c>
      <c r="D43" s="62">
        <v>6580.4480651731155</v>
      </c>
      <c r="E43" s="62">
        <v>7545.5804480651723</v>
      </c>
      <c r="F43" s="1321">
        <f t="shared" si="4"/>
        <v>2.6321792260692463</v>
      </c>
      <c r="G43" s="1321">
        <f t="shared" si="5"/>
        <v>3.0182321792260689</v>
      </c>
    </row>
    <row r="44" spans="1:235" s="245" customFormat="1" ht="12.75">
      <c r="A44" s="264">
        <v>5</v>
      </c>
      <c r="B44" s="248" t="s">
        <v>592</v>
      </c>
      <c r="C44" s="724" t="s">
        <v>5</v>
      </c>
      <c r="D44" s="62">
        <v>6520</v>
      </c>
      <c r="E44" s="62">
        <v>7200</v>
      </c>
      <c r="F44" s="1321">
        <f t="shared" si="4"/>
        <v>2.6080000000000001</v>
      </c>
      <c r="G44" s="1321">
        <f t="shared" si="5"/>
        <v>2.88</v>
      </c>
    </row>
    <row r="45" spans="1:235" s="245" customFormat="1" ht="28.5" customHeight="1">
      <c r="A45" s="247">
        <v>6</v>
      </c>
      <c r="B45" s="250" t="s">
        <v>593</v>
      </c>
      <c r="C45" s="724" t="s">
        <v>5</v>
      </c>
      <c r="D45" s="62">
        <v>6520</v>
      </c>
      <c r="E45" s="62">
        <v>7200</v>
      </c>
      <c r="F45" s="1321">
        <f t="shared" si="4"/>
        <v>2.6080000000000001</v>
      </c>
      <c r="G45" s="1321">
        <f t="shared" si="5"/>
        <v>2.88</v>
      </c>
    </row>
    <row r="46" spans="1:235" s="245" customFormat="1" ht="12.75">
      <c r="A46" s="265">
        <v>7</v>
      </c>
      <c r="B46" s="266" t="s">
        <v>1541</v>
      </c>
      <c r="C46" s="725" t="s">
        <v>5</v>
      </c>
      <c r="D46" s="62">
        <v>5950</v>
      </c>
      <c r="E46" s="62">
        <v>6650</v>
      </c>
      <c r="F46" s="1321">
        <f t="shared" si="4"/>
        <v>2.38</v>
      </c>
      <c r="G46" s="1321">
        <f t="shared" si="5"/>
        <v>2.66</v>
      </c>
    </row>
    <row r="47" spans="1:235" s="245" customFormat="1" ht="19.5" customHeight="1">
      <c r="A47" s="267"/>
      <c r="B47" s="268" t="s">
        <v>594</v>
      </c>
      <c r="C47" s="269"/>
      <c r="D47" s="846"/>
      <c r="E47" s="846"/>
      <c r="F47" s="1321"/>
      <c r="G47" s="1321"/>
    </row>
    <row r="48" spans="1:235" s="245" customFormat="1" ht="15" customHeight="1">
      <c r="A48" s="270">
        <v>1</v>
      </c>
      <c r="B48" s="271" t="s">
        <v>1542</v>
      </c>
      <c r="C48" s="263" t="s">
        <v>5</v>
      </c>
      <c r="D48" s="62">
        <v>5212.3400101832985</v>
      </c>
      <c r="E48" s="62">
        <v>6229.4908350305495</v>
      </c>
      <c r="F48" s="1321">
        <f t="shared" si="4"/>
        <v>2.0849360040733194</v>
      </c>
      <c r="G48" s="1321">
        <f t="shared" si="5"/>
        <v>2.49179633401222</v>
      </c>
    </row>
    <row r="49" spans="1:235" s="245" customFormat="1" ht="16.5" customHeight="1">
      <c r="A49" s="247">
        <v>2</v>
      </c>
      <c r="B49" s="248" t="s">
        <v>595</v>
      </c>
      <c r="C49" s="724" t="s">
        <v>5</v>
      </c>
      <c r="D49" s="62">
        <v>5212.3400101832985</v>
      </c>
      <c r="E49" s="62">
        <v>6229.4908350305495</v>
      </c>
      <c r="F49" s="1321">
        <f t="shared" si="4"/>
        <v>2.0849360040733194</v>
      </c>
      <c r="G49" s="1321">
        <f t="shared" si="5"/>
        <v>2.49179633401222</v>
      </c>
    </row>
    <row r="50" spans="1:235" s="245" customFormat="1" ht="15" customHeight="1">
      <c r="A50" s="247">
        <v>3</v>
      </c>
      <c r="B50" s="271" t="s">
        <v>1542</v>
      </c>
      <c r="C50" s="724" t="s">
        <v>12</v>
      </c>
      <c r="D50" s="62">
        <v>4259.195010183299</v>
      </c>
      <c r="E50" s="62">
        <v>4388.4350101832988</v>
      </c>
      <c r="F50" s="1321">
        <f t="shared" si="4"/>
        <v>1.7036780040733197</v>
      </c>
      <c r="G50" s="1321">
        <f t="shared" si="5"/>
        <v>1.7553740040733194</v>
      </c>
    </row>
    <row r="51" spans="1:235" s="245" customFormat="1" ht="15" customHeight="1">
      <c r="A51" s="247">
        <v>4</v>
      </c>
      <c r="B51" s="248" t="s">
        <v>596</v>
      </c>
      <c r="C51" s="724" t="s">
        <v>12</v>
      </c>
      <c r="D51" s="62">
        <v>4259.195010183299</v>
      </c>
      <c r="E51" s="62">
        <v>4388.4350101832988</v>
      </c>
      <c r="F51" s="1321">
        <f t="shared" si="4"/>
        <v>1.7036780040733197</v>
      </c>
      <c r="G51" s="1321">
        <f t="shared" si="5"/>
        <v>1.7553740040733194</v>
      </c>
    </row>
    <row r="52" spans="1:235" s="245" customFormat="1" ht="14.25" customHeight="1">
      <c r="A52" s="249" t="s">
        <v>597</v>
      </c>
      <c r="C52" s="272"/>
    </row>
    <row r="53" spans="1:235" s="245" customFormat="1" ht="14.25" customHeight="1">
      <c r="A53" s="1337" t="s">
        <v>1649</v>
      </c>
      <c r="B53" s="1337"/>
      <c r="C53" s="1337"/>
    </row>
    <row r="54" spans="1:235" s="245" customFormat="1" ht="14.25" customHeight="1">
      <c r="A54" s="249" t="s">
        <v>1650</v>
      </c>
      <c r="C54" s="272"/>
    </row>
    <row r="55" spans="1:235" s="245" customFormat="1" ht="38.25" customHeight="1">
      <c r="A55" s="1368" t="s">
        <v>1468</v>
      </c>
      <c r="B55" s="1368"/>
      <c r="C55" s="1368"/>
      <c r="D55" s="1368"/>
      <c r="E55" s="1368"/>
      <c r="F55" s="1368"/>
      <c r="G55" s="1368"/>
      <c r="H55" s="1368"/>
      <c r="I55" s="1368"/>
    </row>
    <row r="56" spans="1:235" s="157" customFormat="1" ht="12.75">
      <c r="A56" s="122" t="s">
        <v>1467</v>
      </c>
      <c r="B56" s="972"/>
      <c r="C56" s="353"/>
      <c r="D56" s="93"/>
      <c r="E56" s="93"/>
      <c r="F56" s="122"/>
      <c r="G56" s="122"/>
      <c r="H56" s="122"/>
      <c r="I56" s="122"/>
      <c r="J56" s="977"/>
      <c r="K56" s="978"/>
      <c r="L56" s="933"/>
      <c r="M56" s="978"/>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122"/>
      <c r="DQ56" s="122"/>
      <c r="DR56" s="122"/>
      <c r="DS56" s="122"/>
      <c r="DT56" s="122"/>
      <c r="DU56" s="122"/>
      <c r="DV56" s="122"/>
      <c r="DW56" s="122"/>
      <c r="DX56" s="122"/>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row>
    <row r="57" spans="1:235" s="245" customFormat="1" ht="28.5" customHeight="1">
      <c r="A57" s="744"/>
      <c r="B57" s="744"/>
      <c r="C57" s="744"/>
    </row>
    <row r="61" spans="1:235">
      <c r="C61" s="981"/>
    </row>
    <row r="62" spans="1:235">
      <c r="C62" s="981"/>
    </row>
    <row r="63" spans="1:235">
      <c r="C63" s="981"/>
    </row>
    <row r="64" spans="1:235">
      <c r="C64" s="981"/>
    </row>
    <row r="65" spans="3:3">
      <c r="C65" s="981"/>
    </row>
    <row r="66" spans="3:3">
      <c r="C66" s="981"/>
    </row>
    <row r="67" spans="3:3">
      <c r="C67" s="981"/>
    </row>
    <row r="68" spans="3:3">
      <c r="C68" s="981"/>
    </row>
    <row r="69" spans="3:3">
      <c r="C69" s="981"/>
    </row>
    <row r="70" spans="3:3">
      <c r="C70" s="981"/>
    </row>
    <row r="71" spans="3:3">
      <c r="C71" s="981"/>
    </row>
    <row r="72" spans="3:3">
      <c r="C72" s="981"/>
    </row>
    <row r="73" spans="3:3">
      <c r="C73" s="981"/>
    </row>
    <row r="74" spans="3:3">
      <c r="C74" s="981"/>
    </row>
    <row r="75" spans="3:3">
      <c r="C75" s="981"/>
    </row>
    <row r="76" spans="3:3">
      <c r="C76" s="981"/>
    </row>
    <row r="77" spans="3:3">
      <c r="C77" s="981"/>
    </row>
    <row r="78" spans="3:3">
      <c r="C78" s="981"/>
    </row>
    <row r="79" spans="3:3">
      <c r="C79" s="981"/>
    </row>
    <row r="80" spans="3:3">
      <c r="C80" s="981"/>
    </row>
    <row r="81" spans="3:3">
      <c r="C81" s="981"/>
    </row>
    <row r="82" spans="3:3">
      <c r="C82" s="981"/>
    </row>
    <row r="83" spans="3:3">
      <c r="C83" s="981"/>
    </row>
    <row r="84" spans="3:3">
      <c r="C84" s="981"/>
    </row>
    <row r="85" spans="3:3">
      <c r="C85" s="981"/>
    </row>
    <row r="86" spans="3:3">
      <c r="C86" s="981"/>
    </row>
    <row r="87" spans="3:3">
      <c r="C87" s="981"/>
    </row>
    <row r="88" spans="3:3">
      <c r="C88" s="981"/>
    </row>
    <row r="89" spans="3:3">
      <c r="C89" s="981"/>
    </row>
    <row r="90" spans="3:3">
      <c r="C90" s="981"/>
    </row>
    <row r="91" spans="3:3">
      <c r="C91" s="981"/>
    </row>
    <row r="92" spans="3:3">
      <c r="C92" s="981"/>
    </row>
    <row r="93" spans="3:3">
      <c r="C93" s="981"/>
    </row>
    <row r="94" spans="3:3">
      <c r="C94" s="981"/>
    </row>
    <row r="95" spans="3:3">
      <c r="C95" s="981"/>
    </row>
    <row r="96" spans="3:3">
      <c r="C96" s="981"/>
    </row>
  </sheetData>
  <mergeCells count="18">
    <mergeCell ref="A6:A7"/>
    <mergeCell ref="B6:B7"/>
    <mergeCell ref="C6:C7"/>
    <mergeCell ref="A21:A22"/>
    <mergeCell ref="B21:B22"/>
    <mergeCell ref="C21:C22"/>
    <mergeCell ref="A55:I55"/>
    <mergeCell ref="D39:E39"/>
    <mergeCell ref="F5:G6"/>
    <mergeCell ref="F20:G21"/>
    <mergeCell ref="F38:G39"/>
    <mergeCell ref="D21:E21"/>
    <mergeCell ref="D38:E38"/>
    <mergeCell ref="D5:E5"/>
    <mergeCell ref="D20:E20"/>
    <mergeCell ref="A39:A40"/>
    <mergeCell ref="B39:B40"/>
    <mergeCell ref="C39:C40"/>
  </mergeCells>
  <pageMargins left="0.51181102362204722" right="0.19685039370078741" top="0.23622047244094491" bottom="0.39370078740157483" header="0.15748031496062992" footer="0.27559055118110237"/>
  <pageSetup paperSize="9" scale="90" firstPageNumber="20" orientation="portrait" useFirstPageNumber="1" r:id="rId1"/>
  <headerFooter alignWithMargins="0">
    <oddHeader>&amp;CDRAFT</oddHeader>
    <oddFooter>&amp;C&amp;P</oddFooter>
  </headerFooter>
</worksheet>
</file>

<file path=xl/worksheets/sheet10.xml><?xml version="1.0" encoding="utf-8"?>
<worksheet xmlns="http://schemas.openxmlformats.org/spreadsheetml/2006/main" xmlns:r="http://schemas.openxmlformats.org/officeDocument/2006/relationships">
  <sheetPr codeName="Sheet36"/>
  <dimension ref="A1:IF177"/>
  <sheetViews>
    <sheetView zoomScale="79" zoomScaleNormal="79" workbookViewId="0">
      <selection activeCell="A18" sqref="A18:E18"/>
    </sheetView>
  </sheetViews>
  <sheetFormatPr defaultColWidth="10.28515625" defaultRowHeight="15.75"/>
  <cols>
    <col min="1" max="1" width="4" style="119" customWidth="1"/>
    <col min="2" max="2" width="39.85546875" style="116" customWidth="1"/>
    <col min="3" max="3" width="7.140625" style="123" customWidth="1"/>
    <col min="4" max="4" width="7" style="116" customWidth="1"/>
    <col min="5" max="5" width="6.42578125" style="116" customWidth="1"/>
    <col min="6" max="7" width="8.7109375" style="116" customWidth="1"/>
    <col min="8" max="16" width="10.28515625" style="116"/>
    <col min="17" max="18" width="0" style="116" hidden="1" customWidth="1"/>
    <col min="19" max="16384" width="10.28515625" style="116"/>
  </cols>
  <sheetData>
    <row r="1" spans="1:240" ht="40.5" customHeight="1">
      <c r="A1" s="1428" t="s">
        <v>1635</v>
      </c>
      <c r="B1" s="1428"/>
      <c r="C1" s="1428"/>
      <c r="D1" s="1428"/>
      <c r="E1" s="1428"/>
    </row>
    <row r="2" spans="1:240" ht="19.5" customHeight="1">
      <c r="A2" s="117"/>
      <c r="B2" s="118"/>
      <c r="C2" s="119"/>
    </row>
    <row r="3" spans="1:240" ht="19.5" customHeight="1">
      <c r="A3" s="117" t="s">
        <v>282</v>
      </c>
      <c r="B3" s="118"/>
      <c r="C3" s="119"/>
    </row>
    <row r="4" spans="1:240" ht="18.75" customHeight="1">
      <c r="A4" s="120"/>
      <c r="B4" s="118"/>
      <c r="C4" s="119"/>
    </row>
    <row r="5" spans="1:240" ht="18.75" customHeight="1">
      <c r="A5" s="121" t="s">
        <v>283</v>
      </c>
      <c r="B5" s="1244"/>
      <c r="C5" s="119"/>
    </row>
    <row r="6" spans="1:240" ht="23.25" customHeight="1">
      <c r="A6" s="116"/>
      <c r="C6" s="1244"/>
      <c r="D6" s="1431">
        <v>2022</v>
      </c>
      <c r="E6" s="1432"/>
      <c r="G6" s="188"/>
      <c r="H6" s="188"/>
      <c r="I6" s="188"/>
      <c r="J6" s="188"/>
      <c r="K6" s="188"/>
      <c r="L6" s="188"/>
      <c r="M6" s="188"/>
      <c r="N6" s="188"/>
    </row>
    <row r="7" spans="1:240" s="123" customFormat="1" ht="31.5" customHeight="1">
      <c r="A7" s="1429" t="s">
        <v>0</v>
      </c>
      <c r="B7" s="1429" t="s">
        <v>1</v>
      </c>
      <c r="C7" s="1429" t="s">
        <v>87</v>
      </c>
      <c r="D7" s="1406" t="s">
        <v>17</v>
      </c>
      <c r="E7" s="1407"/>
      <c r="F7" s="1371" t="s">
        <v>1455</v>
      </c>
      <c r="G7" s="1372"/>
      <c r="H7" s="709"/>
      <c r="I7" s="709"/>
      <c r="J7" s="1159"/>
      <c r="K7" s="1159"/>
      <c r="L7" s="1159"/>
      <c r="M7" s="1159"/>
      <c r="N7" s="1159"/>
    </row>
    <row r="8" spans="1:240" s="123" customFormat="1" ht="25.5" customHeight="1">
      <c r="A8" s="1430"/>
      <c r="B8" s="1430"/>
      <c r="C8" s="1430"/>
      <c r="D8" s="1211" t="s">
        <v>2</v>
      </c>
      <c r="E8" s="1211" t="s">
        <v>3</v>
      </c>
      <c r="F8" s="1211" t="s">
        <v>2</v>
      </c>
      <c r="G8" s="1211" t="s">
        <v>3</v>
      </c>
      <c r="H8" s="1159"/>
      <c r="I8" s="1159"/>
      <c r="J8" s="1159"/>
      <c r="K8" s="1159"/>
      <c r="L8" s="1159"/>
      <c r="M8" s="1159"/>
      <c r="N8" s="1159"/>
    </row>
    <row r="9" spans="1:240" ht="15.75" customHeight="1">
      <c r="A9" s="125" t="s">
        <v>284</v>
      </c>
      <c r="B9" s="126"/>
      <c r="C9" s="126"/>
      <c r="D9" s="874"/>
      <c r="E9" s="1216"/>
      <c r="F9" s="184"/>
      <c r="G9" s="1331"/>
      <c r="H9" s="188"/>
      <c r="I9" s="188"/>
      <c r="J9" s="188"/>
      <c r="K9" s="188"/>
      <c r="L9" s="188"/>
      <c r="M9" s="188"/>
      <c r="N9" s="188"/>
    </row>
    <row r="10" spans="1:240">
      <c r="A10" s="1216">
        <v>1</v>
      </c>
      <c r="B10" s="918" t="s">
        <v>285</v>
      </c>
      <c r="C10" s="1216" t="s">
        <v>5</v>
      </c>
      <c r="D10" s="62">
        <v>5790.7942973523423</v>
      </c>
      <c r="E10" s="62">
        <v>7282</v>
      </c>
      <c r="F10" s="1321">
        <f>D10/2500</f>
        <v>2.3163177189409367</v>
      </c>
      <c r="G10" s="1321">
        <f>E10/2500</f>
        <v>2.9127999999999998</v>
      </c>
      <c r="H10" s="1332"/>
      <c r="I10" s="1332"/>
      <c r="J10" s="188"/>
      <c r="K10" s="188"/>
      <c r="L10" s="1227"/>
      <c r="M10" s="170"/>
      <c r="N10" s="170"/>
    </row>
    <row r="11" spans="1:240">
      <c r="A11" s="1216">
        <v>2</v>
      </c>
      <c r="B11" s="918" t="s">
        <v>286</v>
      </c>
      <c r="C11" s="1216" t="s">
        <v>5</v>
      </c>
      <c r="D11" s="578">
        <v>5417</v>
      </c>
      <c r="E11" s="130">
        <v>6580</v>
      </c>
      <c r="F11" s="1321">
        <f>D11/2500</f>
        <v>2.1667999999999998</v>
      </c>
      <c r="G11" s="1321">
        <f>E11/2500</f>
        <v>2.6320000000000001</v>
      </c>
      <c r="H11" s="1332"/>
      <c r="I11" s="1332"/>
      <c r="J11" s="188"/>
      <c r="K11" s="188"/>
      <c r="L11" s="1227"/>
      <c r="M11" s="170"/>
      <c r="N11" s="170"/>
    </row>
    <row r="12" spans="1:240" ht="15.75" customHeight="1">
      <c r="A12" s="125" t="s">
        <v>287</v>
      </c>
      <c r="B12" s="126"/>
      <c r="C12" s="126"/>
      <c r="D12" s="873"/>
      <c r="E12" s="1175"/>
      <c r="F12" s="184"/>
      <c r="G12" s="1331"/>
      <c r="H12" s="1332"/>
      <c r="I12" s="1332"/>
      <c r="J12" s="188"/>
      <c r="K12" s="188"/>
      <c r="L12" s="1227"/>
      <c r="M12" s="170"/>
      <c r="N12" s="170"/>
    </row>
    <row r="13" spans="1:240">
      <c r="A13" s="1216">
        <v>3</v>
      </c>
      <c r="B13" s="918" t="s">
        <v>288</v>
      </c>
      <c r="C13" s="1216" t="s">
        <v>5</v>
      </c>
      <c r="D13" s="578">
        <v>5315</v>
      </c>
      <c r="E13" s="130">
        <v>5966</v>
      </c>
      <c r="F13" s="1321">
        <f>D13/2500</f>
        <v>2.1259999999999999</v>
      </c>
      <c r="G13" s="1321">
        <f>E13/2500</f>
        <v>2.3864000000000001</v>
      </c>
      <c r="H13" s="1332"/>
      <c r="I13" s="1332"/>
      <c r="J13" s="188"/>
      <c r="K13" s="188"/>
      <c r="L13" s="1227"/>
      <c r="M13" s="170"/>
      <c r="N13" s="170"/>
    </row>
    <row r="14" spans="1:240" ht="25.5" customHeight="1">
      <c r="A14" s="1216">
        <v>4</v>
      </c>
      <c r="B14" s="918" t="s">
        <v>289</v>
      </c>
      <c r="C14" s="1216" t="s">
        <v>290</v>
      </c>
      <c r="D14" s="578">
        <v>4905</v>
      </c>
      <c r="E14" s="130">
        <v>5417</v>
      </c>
      <c r="F14" s="1321">
        <f>D14/2500</f>
        <v>1.962</v>
      </c>
      <c r="G14" s="1321">
        <f>E14/2500</f>
        <v>2.1667999999999998</v>
      </c>
      <c r="H14" s="1332"/>
      <c r="I14" s="1332"/>
      <c r="J14" s="188"/>
      <c r="K14" s="188"/>
      <c r="L14" s="1083"/>
      <c r="M14" s="170"/>
      <c r="N14" s="170"/>
    </row>
    <row r="15" spans="1:240" s="157" customFormat="1">
      <c r="A15" s="976"/>
      <c r="B15" s="1217" t="s">
        <v>1418</v>
      </c>
      <c r="C15" s="353"/>
      <c r="D15" s="93"/>
      <c r="E15" s="93"/>
      <c r="F15" s="170"/>
      <c r="G15" s="345"/>
      <c r="H15" s="346"/>
      <c r="I15" s="1134"/>
      <c r="J15" s="1134"/>
      <c r="K15" s="345"/>
      <c r="L15" s="1083"/>
      <c r="M15" s="170"/>
      <c r="N15" s="170"/>
      <c r="O15" s="346"/>
      <c r="P15" s="1247"/>
      <c r="Q15" s="708"/>
      <c r="R15" s="1247"/>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row>
    <row r="16" spans="1:240" s="157" customFormat="1" ht="12.75">
      <c r="A16" s="345"/>
      <c r="B16" s="122" t="s">
        <v>1417</v>
      </c>
      <c r="C16" s="1227"/>
      <c r="D16" s="1227"/>
      <c r="E16" s="1227"/>
      <c r="F16" s="141"/>
      <c r="G16" s="345"/>
      <c r="H16" s="345"/>
      <c r="I16" s="345"/>
      <c r="J16" s="345"/>
      <c r="K16" s="345"/>
      <c r="L16" s="345"/>
      <c r="M16" s="345"/>
      <c r="N16" s="345"/>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row>
    <row r="17" spans="1:18">
      <c r="A17" s="709"/>
      <c r="B17" s="709"/>
      <c r="C17" s="709"/>
      <c r="D17" s="122"/>
      <c r="E17" s="122"/>
      <c r="G17" s="188"/>
      <c r="H17" s="188"/>
      <c r="I17" s="188"/>
      <c r="J17" s="188"/>
      <c r="K17" s="188"/>
      <c r="L17" s="188"/>
      <c r="M17" s="188"/>
      <c r="N17" s="188"/>
    </row>
    <row r="18" spans="1:18" ht="33" customHeight="1">
      <c r="A18" s="1425" t="s">
        <v>291</v>
      </c>
      <c r="B18" s="1425"/>
      <c r="C18" s="1425"/>
      <c r="D18" s="1425"/>
      <c r="E18" s="1425"/>
    </row>
    <row r="19" spans="1:18" ht="33" customHeight="1">
      <c r="A19" s="668"/>
      <c r="B19" s="668"/>
      <c r="C19" s="668"/>
      <c r="D19" s="668"/>
      <c r="E19" s="606"/>
    </row>
    <row r="20" spans="1:18" s="133" customFormat="1" ht="64.5" customHeight="1">
      <c r="A20" s="1216" t="s">
        <v>0</v>
      </c>
      <c r="B20" s="1216" t="s">
        <v>1</v>
      </c>
      <c r="C20" s="1216" t="s">
        <v>87</v>
      </c>
      <c r="D20" s="854" t="s">
        <v>1644</v>
      </c>
      <c r="E20" s="1377" t="s">
        <v>1455</v>
      </c>
    </row>
    <row r="21" spans="1:18" s="133" customFormat="1" ht="15.75" customHeight="1">
      <c r="A21" s="1212"/>
      <c r="B21" s="1224"/>
      <c r="C21" s="1216"/>
      <c r="D21" s="1132">
        <v>2022</v>
      </c>
      <c r="E21" s="1378"/>
    </row>
    <row r="22" spans="1:18">
      <c r="A22" s="1213">
        <v>1</v>
      </c>
      <c r="B22" s="135" t="s">
        <v>292</v>
      </c>
      <c r="C22" s="1224" t="s">
        <v>5</v>
      </c>
      <c r="D22" s="130">
        <v>4560.7550101832985</v>
      </c>
      <c r="E22" s="1321">
        <f>D22/2500</f>
        <v>1.8243020040733193</v>
      </c>
      <c r="F22" s="1227"/>
      <c r="G22" s="99"/>
      <c r="Q22" s="133"/>
      <c r="R22" s="133"/>
    </row>
    <row r="23" spans="1:18">
      <c r="A23" s="1214"/>
      <c r="B23" s="135" t="s">
        <v>293</v>
      </c>
      <c r="C23" s="1224" t="s">
        <v>5</v>
      </c>
      <c r="D23" s="130">
        <v>4259.195010183299</v>
      </c>
      <c r="E23" s="1321">
        <f t="shared" ref="E23:E68" si="0">D23/2500</f>
        <v>1.7036780040733197</v>
      </c>
      <c r="F23" s="1227"/>
      <c r="G23" s="99"/>
    </row>
    <row r="24" spans="1:18">
      <c r="A24" s="1214"/>
      <c r="B24" s="135" t="s">
        <v>294</v>
      </c>
      <c r="C24" s="1224" t="s">
        <v>5</v>
      </c>
      <c r="D24" s="130">
        <v>4173.0350101832992</v>
      </c>
      <c r="E24" s="1321">
        <f t="shared" si="0"/>
        <v>1.6692140040733197</v>
      </c>
      <c r="F24" s="1227"/>
      <c r="G24" s="99"/>
    </row>
    <row r="25" spans="1:18">
      <c r="A25" s="1214"/>
      <c r="B25" s="135" t="s">
        <v>295</v>
      </c>
      <c r="C25" s="1224" t="s">
        <v>5</v>
      </c>
      <c r="D25" s="130">
        <v>3950</v>
      </c>
      <c r="E25" s="1321">
        <f t="shared" si="0"/>
        <v>1.58</v>
      </c>
      <c r="F25" s="170"/>
      <c r="G25" s="188"/>
    </row>
    <row r="26" spans="1:18">
      <c r="A26" s="1213">
        <v>2</v>
      </c>
      <c r="B26" s="135" t="s">
        <v>235</v>
      </c>
      <c r="C26" s="1224" t="s">
        <v>5</v>
      </c>
      <c r="D26" s="130">
        <v>4560.7550101832985</v>
      </c>
      <c r="E26" s="1321">
        <f t="shared" si="0"/>
        <v>1.8243020040733193</v>
      </c>
      <c r="F26" s="99"/>
      <c r="G26" s="188"/>
    </row>
    <row r="27" spans="1:18">
      <c r="A27" s="1214"/>
      <c r="B27" s="135" t="s">
        <v>237</v>
      </c>
      <c r="C27" s="1224" t="s">
        <v>5</v>
      </c>
      <c r="D27" s="130">
        <v>4259.195010183299</v>
      </c>
      <c r="E27" s="1321">
        <f t="shared" si="0"/>
        <v>1.7036780040733197</v>
      </c>
      <c r="F27" s="99"/>
      <c r="G27" s="188"/>
    </row>
    <row r="28" spans="1:18">
      <c r="A28" s="1214"/>
      <c r="B28" s="135" t="s">
        <v>239</v>
      </c>
      <c r="C28" s="1224" t="s">
        <v>5</v>
      </c>
      <c r="D28" s="130">
        <v>4173.0350101832992</v>
      </c>
      <c r="E28" s="1321">
        <f t="shared" si="0"/>
        <v>1.6692140040733197</v>
      </c>
      <c r="F28" s="99"/>
      <c r="G28" s="188"/>
    </row>
    <row r="29" spans="1:18">
      <c r="A29" s="1215"/>
      <c r="B29" s="135" t="s">
        <v>241</v>
      </c>
      <c r="C29" s="1224" t="s">
        <v>5</v>
      </c>
      <c r="D29" s="130">
        <v>3950</v>
      </c>
      <c r="E29" s="1321">
        <f t="shared" si="0"/>
        <v>1.58</v>
      </c>
    </row>
    <row r="30" spans="1:18" ht="68.25" customHeight="1">
      <c r="A30" s="1215">
        <v>3</v>
      </c>
      <c r="B30" s="918" t="s">
        <v>1345</v>
      </c>
      <c r="C30" s="1224" t="s">
        <v>5</v>
      </c>
      <c r="D30" s="130">
        <v>4508</v>
      </c>
      <c r="E30" s="1321">
        <f t="shared" si="0"/>
        <v>1.8031999999999999</v>
      </c>
      <c r="F30" s="93"/>
    </row>
    <row r="31" spans="1:18" ht="65.25" customHeight="1">
      <c r="A31" s="1216">
        <v>4</v>
      </c>
      <c r="B31" s="918" t="s">
        <v>1346</v>
      </c>
      <c r="C31" s="1224" t="s">
        <v>5</v>
      </c>
      <c r="D31" s="130">
        <v>4086.8750101832989</v>
      </c>
      <c r="E31" s="1321">
        <f t="shared" si="0"/>
        <v>1.6347500040733196</v>
      </c>
      <c r="F31" s="93"/>
    </row>
    <row r="32" spans="1:18" ht="65.25" customHeight="1">
      <c r="A32" s="1216">
        <v>5</v>
      </c>
      <c r="B32" s="918" t="s">
        <v>1347</v>
      </c>
      <c r="C32" s="1224" t="s">
        <v>5</v>
      </c>
      <c r="D32" s="130">
        <v>3950</v>
      </c>
      <c r="E32" s="1321">
        <f t="shared" si="0"/>
        <v>1.58</v>
      </c>
    </row>
    <row r="33" spans="1:6">
      <c r="A33" s="1216">
        <v>6</v>
      </c>
      <c r="B33" s="918" t="s">
        <v>296</v>
      </c>
      <c r="C33" s="1224" t="s">
        <v>5</v>
      </c>
      <c r="D33" s="62">
        <v>4578.2732596741325</v>
      </c>
      <c r="E33" s="1321">
        <f t="shared" si="0"/>
        <v>1.8313093038696531</v>
      </c>
    </row>
    <row r="34" spans="1:6">
      <c r="A34" s="1216">
        <v>7</v>
      </c>
      <c r="B34" s="918" t="s">
        <v>297</v>
      </c>
      <c r="C34" s="1224" t="s">
        <v>5</v>
      </c>
      <c r="D34" s="62">
        <v>4200</v>
      </c>
      <c r="E34" s="1321">
        <f t="shared" si="0"/>
        <v>1.68</v>
      </c>
    </row>
    <row r="35" spans="1:6">
      <c r="A35" s="1216">
        <v>8</v>
      </c>
      <c r="B35" s="918" t="s">
        <v>298</v>
      </c>
      <c r="C35" s="1224" t="s">
        <v>5</v>
      </c>
      <c r="D35" s="130">
        <v>4086.8750101832989</v>
      </c>
      <c r="E35" s="1321">
        <f t="shared" si="0"/>
        <v>1.6347500040733196</v>
      </c>
    </row>
    <row r="36" spans="1:6">
      <c r="A36" s="1216">
        <v>9</v>
      </c>
      <c r="B36" s="918" t="s">
        <v>299</v>
      </c>
      <c r="C36" s="1224" t="s">
        <v>5</v>
      </c>
      <c r="D36" s="130">
        <v>3950</v>
      </c>
      <c r="E36" s="1321">
        <f t="shared" si="0"/>
        <v>1.58</v>
      </c>
    </row>
    <row r="37" spans="1:6">
      <c r="A37" s="1216">
        <v>10</v>
      </c>
      <c r="B37" s="918" t="s">
        <v>300</v>
      </c>
      <c r="C37" s="1224" t="s">
        <v>5</v>
      </c>
      <c r="D37" s="1160">
        <v>4128</v>
      </c>
      <c r="E37" s="1321">
        <f t="shared" si="0"/>
        <v>1.6512</v>
      </c>
    </row>
    <row r="38" spans="1:6">
      <c r="A38" s="1216">
        <v>11</v>
      </c>
      <c r="B38" s="918" t="s">
        <v>301</v>
      </c>
      <c r="C38" s="1224" t="s">
        <v>5</v>
      </c>
      <c r="D38" s="130">
        <v>4020</v>
      </c>
      <c r="E38" s="1321">
        <f t="shared" si="0"/>
        <v>1.6080000000000001</v>
      </c>
    </row>
    <row r="39" spans="1:6">
      <c r="A39" s="1216">
        <v>12</v>
      </c>
      <c r="B39" s="918" t="s">
        <v>302</v>
      </c>
      <c r="C39" s="1224" t="s">
        <v>5</v>
      </c>
      <c r="D39" s="130">
        <v>3950</v>
      </c>
      <c r="E39" s="1321">
        <f t="shared" si="0"/>
        <v>1.58</v>
      </c>
    </row>
    <row r="40" spans="1:6" ht="33" customHeight="1">
      <c r="A40" s="1216">
        <v>13</v>
      </c>
      <c r="B40" s="918" t="s">
        <v>303</v>
      </c>
      <c r="C40" s="1224" t="s">
        <v>5</v>
      </c>
      <c r="D40" s="1160">
        <v>4128</v>
      </c>
      <c r="E40" s="1321">
        <f t="shared" si="0"/>
        <v>1.6512</v>
      </c>
      <c r="F40" s="1108"/>
    </row>
    <row r="41" spans="1:6" ht="24.75" customHeight="1">
      <c r="A41" s="1216">
        <v>14</v>
      </c>
      <c r="B41" s="918" t="s">
        <v>304</v>
      </c>
      <c r="C41" s="1224" t="s">
        <v>5</v>
      </c>
      <c r="D41" s="1160">
        <v>4020</v>
      </c>
      <c r="E41" s="1321">
        <f t="shared" si="0"/>
        <v>1.6080000000000001</v>
      </c>
      <c r="F41" s="1108"/>
    </row>
    <row r="42" spans="1:6" ht="33" customHeight="1">
      <c r="A42" s="1216">
        <v>15</v>
      </c>
      <c r="B42" s="918" t="s">
        <v>305</v>
      </c>
      <c r="C42" s="1224" t="s">
        <v>5</v>
      </c>
      <c r="D42" s="130">
        <v>3950</v>
      </c>
      <c r="E42" s="1321">
        <f t="shared" si="0"/>
        <v>1.58</v>
      </c>
      <c r="F42" s="1108"/>
    </row>
    <row r="43" spans="1:6" ht="29.25" customHeight="1">
      <c r="A43" s="1216">
        <v>16</v>
      </c>
      <c r="B43" s="918" t="s">
        <v>1348</v>
      </c>
      <c r="C43" s="1224" t="s">
        <v>11</v>
      </c>
      <c r="D43" s="1160">
        <v>3950</v>
      </c>
      <c r="E43" s="1321">
        <f t="shared" si="0"/>
        <v>1.58</v>
      </c>
      <c r="F43" s="1108"/>
    </row>
    <row r="44" spans="1:6" ht="30.75" customHeight="1">
      <c r="A44" s="1216">
        <v>17</v>
      </c>
      <c r="B44" s="918" t="s">
        <v>1349</v>
      </c>
      <c r="C44" s="1224" t="s">
        <v>11</v>
      </c>
      <c r="D44" s="1160">
        <v>3900</v>
      </c>
      <c r="E44" s="1321">
        <f t="shared" si="0"/>
        <v>1.56</v>
      </c>
      <c r="F44" s="1108"/>
    </row>
    <row r="45" spans="1:6" ht="33.75" customHeight="1">
      <c r="A45" s="1216">
        <v>18</v>
      </c>
      <c r="B45" s="918" t="s">
        <v>1350</v>
      </c>
      <c r="C45" s="1224" t="s">
        <v>11</v>
      </c>
      <c r="D45" s="1160">
        <v>3850</v>
      </c>
      <c r="E45" s="1321">
        <f t="shared" si="0"/>
        <v>1.54</v>
      </c>
      <c r="F45" s="1108"/>
    </row>
    <row r="46" spans="1:6" ht="25.5" customHeight="1">
      <c r="A46" s="1216">
        <v>19</v>
      </c>
      <c r="B46" s="918" t="s">
        <v>1351</v>
      </c>
      <c r="C46" s="1224" t="s">
        <v>13</v>
      </c>
      <c r="D46" s="1161">
        <v>3900</v>
      </c>
      <c r="E46" s="1321">
        <f t="shared" si="0"/>
        <v>1.56</v>
      </c>
      <c r="F46" s="99"/>
    </row>
    <row r="47" spans="1:6" ht="24.75" customHeight="1">
      <c r="A47" s="1216">
        <v>20</v>
      </c>
      <c r="B47" s="918" t="s">
        <v>1352</v>
      </c>
      <c r="C47" s="1224" t="s">
        <v>13</v>
      </c>
      <c r="D47" s="1161">
        <v>3850</v>
      </c>
      <c r="E47" s="1321">
        <f t="shared" si="0"/>
        <v>1.54</v>
      </c>
      <c r="F47" s="99"/>
    </row>
    <row r="48" spans="1:6" ht="26.25" customHeight="1">
      <c r="A48" s="1216">
        <v>21</v>
      </c>
      <c r="B48" s="918" t="s">
        <v>1353</v>
      </c>
      <c r="C48" s="1224" t="s">
        <v>13</v>
      </c>
      <c r="D48" s="130">
        <v>3750</v>
      </c>
      <c r="E48" s="1321">
        <f t="shared" si="0"/>
        <v>1.5</v>
      </c>
      <c r="F48" s="99"/>
    </row>
    <row r="49" spans="1:6" ht="45.75" customHeight="1">
      <c r="A49" s="1216">
        <v>22</v>
      </c>
      <c r="B49" s="918" t="s">
        <v>1354</v>
      </c>
      <c r="C49" s="1224" t="s">
        <v>12</v>
      </c>
      <c r="D49" s="62">
        <v>3850</v>
      </c>
      <c r="E49" s="1321">
        <f t="shared" si="0"/>
        <v>1.54</v>
      </c>
      <c r="F49" s="99"/>
    </row>
    <row r="50" spans="1:6" ht="46.5" customHeight="1">
      <c r="A50" s="1216">
        <v>23</v>
      </c>
      <c r="B50" s="918" t="s">
        <v>1355</v>
      </c>
      <c r="C50" s="1224" t="s">
        <v>12</v>
      </c>
      <c r="D50" s="62">
        <v>3750</v>
      </c>
      <c r="E50" s="1321">
        <f t="shared" si="0"/>
        <v>1.5</v>
      </c>
      <c r="F50" s="99"/>
    </row>
    <row r="51" spans="1:6" ht="53.25" customHeight="1">
      <c r="A51" s="1216">
        <v>24</v>
      </c>
      <c r="B51" s="918" t="s">
        <v>1356</v>
      </c>
      <c r="C51" s="1224" t="s">
        <v>12</v>
      </c>
      <c r="D51" s="130">
        <v>3610</v>
      </c>
      <c r="E51" s="1321">
        <f t="shared" si="0"/>
        <v>1.444</v>
      </c>
      <c r="F51" s="99"/>
    </row>
    <row r="52" spans="1:6" ht="38.25" customHeight="1">
      <c r="A52" s="1216">
        <v>25</v>
      </c>
      <c r="B52" s="918" t="s">
        <v>306</v>
      </c>
      <c r="C52" s="1224" t="s">
        <v>12</v>
      </c>
      <c r="D52" s="130">
        <v>3610</v>
      </c>
      <c r="E52" s="1321">
        <f t="shared" si="0"/>
        <v>1.444</v>
      </c>
    </row>
    <row r="53" spans="1:6" ht="32.25" customHeight="1">
      <c r="A53" s="1216">
        <v>26</v>
      </c>
      <c r="B53" s="918" t="s">
        <v>307</v>
      </c>
      <c r="C53" s="1224" t="s">
        <v>12</v>
      </c>
      <c r="D53" s="130">
        <v>3850</v>
      </c>
      <c r="E53" s="1321">
        <f t="shared" si="0"/>
        <v>1.54</v>
      </c>
    </row>
    <row r="54" spans="1:6" ht="23.25" customHeight="1">
      <c r="A54" s="1216">
        <v>27</v>
      </c>
      <c r="B54" s="918" t="s">
        <v>308</v>
      </c>
      <c r="C54" s="1224" t="s">
        <v>12</v>
      </c>
      <c r="D54" s="130">
        <v>3750</v>
      </c>
      <c r="E54" s="1321">
        <f t="shared" si="0"/>
        <v>1.5</v>
      </c>
    </row>
    <row r="55" spans="1:6" ht="30.75" customHeight="1">
      <c r="A55" s="1216">
        <v>28</v>
      </c>
      <c r="B55" s="918" t="s">
        <v>309</v>
      </c>
      <c r="C55" s="1224" t="s">
        <v>12</v>
      </c>
      <c r="D55" s="130">
        <v>3610</v>
      </c>
      <c r="E55" s="1321">
        <f t="shared" si="0"/>
        <v>1.444</v>
      </c>
    </row>
    <row r="56" spans="1:6" ht="48" customHeight="1">
      <c r="A56" s="1216">
        <v>29</v>
      </c>
      <c r="B56" s="918" t="s">
        <v>310</v>
      </c>
      <c r="C56" s="1224" t="s">
        <v>311</v>
      </c>
      <c r="D56" s="1161">
        <v>3900</v>
      </c>
      <c r="E56" s="1321">
        <f t="shared" si="0"/>
        <v>1.56</v>
      </c>
    </row>
    <row r="57" spans="1:6" ht="37.5" customHeight="1">
      <c r="A57" s="1216">
        <v>30</v>
      </c>
      <c r="B57" s="918" t="s">
        <v>312</v>
      </c>
      <c r="C57" s="1224" t="s">
        <v>311</v>
      </c>
      <c r="D57" s="1161">
        <v>3850</v>
      </c>
      <c r="E57" s="1321">
        <f t="shared" si="0"/>
        <v>1.54</v>
      </c>
    </row>
    <row r="58" spans="1:6" ht="40.5" customHeight="1">
      <c r="A58" s="1216">
        <v>31</v>
      </c>
      <c r="B58" s="918" t="s">
        <v>313</v>
      </c>
      <c r="C58" s="1224" t="s">
        <v>311</v>
      </c>
      <c r="D58" s="130">
        <v>3750</v>
      </c>
      <c r="E58" s="1321">
        <f t="shared" si="0"/>
        <v>1.5</v>
      </c>
    </row>
    <row r="59" spans="1:6" ht="39.75" customHeight="1">
      <c r="A59" s="1216">
        <v>32</v>
      </c>
      <c r="B59" s="918" t="s">
        <v>310</v>
      </c>
      <c r="C59" s="1224" t="s">
        <v>12</v>
      </c>
      <c r="D59" s="1161">
        <v>3850</v>
      </c>
      <c r="E59" s="1321">
        <f t="shared" si="0"/>
        <v>1.54</v>
      </c>
    </row>
    <row r="60" spans="1:6" ht="42.75" customHeight="1">
      <c r="A60" s="1216">
        <v>33</v>
      </c>
      <c r="B60" s="918" t="s">
        <v>312</v>
      </c>
      <c r="C60" s="1224" t="s">
        <v>12</v>
      </c>
      <c r="D60" s="1161">
        <v>3750</v>
      </c>
      <c r="E60" s="1321">
        <f t="shared" si="0"/>
        <v>1.5</v>
      </c>
    </row>
    <row r="61" spans="1:6" ht="39.75" customHeight="1">
      <c r="A61" s="1216">
        <v>34</v>
      </c>
      <c r="B61" s="918" t="s">
        <v>313</v>
      </c>
      <c r="C61" s="1224" t="s">
        <v>12</v>
      </c>
      <c r="D61" s="130">
        <v>3610</v>
      </c>
      <c r="E61" s="1321">
        <f t="shared" si="0"/>
        <v>1.444</v>
      </c>
    </row>
    <row r="62" spans="1:6">
      <c r="A62" s="1216">
        <v>35</v>
      </c>
      <c r="B62" s="918" t="s">
        <v>314</v>
      </c>
      <c r="C62" s="1224" t="s">
        <v>12</v>
      </c>
      <c r="D62" s="62">
        <v>3750</v>
      </c>
      <c r="E62" s="1321">
        <f t="shared" si="0"/>
        <v>1.5</v>
      </c>
    </row>
    <row r="63" spans="1:6">
      <c r="A63" s="1216">
        <v>36</v>
      </c>
      <c r="B63" s="918" t="s">
        <v>315</v>
      </c>
      <c r="C63" s="1224" t="s">
        <v>12</v>
      </c>
      <c r="D63" s="62">
        <v>3700</v>
      </c>
      <c r="E63" s="1321">
        <f t="shared" si="0"/>
        <v>1.48</v>
      </c>
    </row>
    <row r="64" spans="1:6">
      <c r="A64" s="1216">
        <v>37</v>
      </c>
      <c r="B64" s="918" t="s">
        <v>316</v>
      </c>
      <c r="C64" s="1224" t="s">
        <v>12</v>
      </c>
      <c r="D64" s="130">
        <v>3610</v>
      </c>
      <c r="E64" s="1321">
        <f t="shared" si="0"/>
        <v>1.444</v>
      </c>
    </row>
    <row r="65" spans="1:8">
      <c r="A65" s="1216">
        <v>38</v>
      </c>
      <c r="B65" s="918" t="s">
        <v>1406</v>
      </c>
      <c r="C65" s="1224" t="s">
        <v>317</v>
      </c>
      <c r="D65" s="130">
        <v>2640</v>
      </c>
      <c r="E65" s="1321">
        <f t="shared" si="0"/>
        <v>1.056</v>
      </c>
    </row>
    <row r="66" spans="1:8" ht="48" customHeight="1">
      <c r="A66" s="1216">
        <v>39</v>
      </c>
      <c r="B66" s="918" t="s">
        <v>1405</v>
      </c>
      <c r="C66" s="1224" t="s">
        <v>317</v>
      </c>
      <c r="D66" s="130">
        <v>2535</v>
      </c>
      <c r="E66" s="1321">
        <f t="shared" si="0"/>
        <v>1.014</v>
      </c>
    </row>
    <row r="67" spans="1:8">
      <c r="A67" s="1216">
        <v>40</v>
      </c>
      <c r="B67" s="918" t="s">
        <v>318</v>
      </c>
      <c r="C67" s="1224" t="s">
        <v>319</v>
      </c>
      <c r="D67" s="1161">
        <v>3850</v>
      </c>
      <c r="E67" s="1321">
        <f t="shared" si="0"/>
        <v>1.54</v>
      </c>
    </row>
    <row r="68" spans="1:8" ht="18.75" customHeight="1">
      <c r="A68" s="1216">
        <v>41</v>
      </c>
      <c r="B68" s="910" t="s">
        <v>320</v>
      </c>
      <c r="C68" s="1224" t="s">
        <v>319</v>
      </c>
      <c r="D68" s="1161">
        <v>3750</v>
      </c>
      <c r="E68" s="1321">
        <f t="shared" si="0"/>
        <v>1.5</v>
      </c>
    </row>
    <row r="69" spans="1:8" ht="12.75" customHeight="1">
      <c r="A69" s="1227"/>
      <c r="B69" s="1244"/>
      <c r="C69" s="1227"/>
      <c r="D69" s="122"/>
      <c r="E69" s="122"/>
    </row>
    <row r="70" spans="1:8" ht="31.5" customHeight="1">
      <c r="A70" s="1423" t="s">
        <v>321</v>
      </c>
      <c r="B70" s="1423"/>
      <c r="C70" s="1424"/>
      <c r="D70" s="1425"/>
      <c r="E70" s="1425"/>
    </row>
    <row r="71" spans="1:8" s="133" customFormat="1" ht="63" customHeight="1">
      <c r="A71" s="1216" t="s">
        <v>0</v>
      </c>
      <c r="B71" s="1220" t="s">
        <v>1</v>
      </c>
      <c r="C71" s="1216" t="s">
        <v>87</v>
      </c>
      <c r="D71" s="854" t="s">
        <v>1644</v>
      </c>
      <c r="E71" s="1377" t="s">
        <v>1455</v>
      </c>
      <c r="H71" s="116"/>
    </row>
    <row r="72" spans="1:8" s="133" customFormat="1" ht="15.75" customHeight="1">
      <c r="A72" s="1223"/>
      <c r="B72" s="1232"/>
      <c r="C72" s="1216">
        <v>15</v>
      </c>
      <c r="D72" s="1132">
        <v>2022</v>
      </c>
      <c r="E72" s="1378"/>
      <c r="H72" s="116"/>
    </row>
    <row r="73" spans="1:8">
      <c r="A73" s="1224">
        <v>1</v>
      </c>
      <c r="B73" s="911" t="s">
        <v>322</v>
      </c>
      <c r="C73" s="1224" t="s">
        <v>323</v>
      </c>
      <c r="D73" s="130">
        <v>3550</v>
      </c>
      <c r="E73" s="1321">
        <f t="shared" ref="E73:E78" si="1">D73/2500</f>
        <v>1.42</v>
      </c>
    </row>
    <row r="74" spans="1:8">
      <c r="A74" s="1224">
        <v>2</v>
      </c>
      <c r="B74" s="196" t="s">
        <v>324</v>
      </c>
      <c r="C74" s="1224" t="s">
        <v>323</v>
      </c>
      <c r="D74" s="130">
        <v>3450</v>
      </c>
      <c r="E74" s="1321">
        <f t="shared" si="1"/>
        <v>1.38</v>
      </c>
    </row>
    <row r="75" spans="1:8">
      <c r="A75" s="1224">
        <v>3</v>
      </c>
      <c r="B75" s="911" t="s">
        <v>325</v>
      </c>
      <c r="C75" s="1224" t="s">
        <v>323</v>
      </c>
      <c r="D75" s="62">
        <v>2570</v>
      </c>
      <c r="E75" s="1321">
        <f t="shared" si="1"/>
        <v>1.028</v>
      </c>
    </row>
    <row r="76" spans="1:8" ht="18.75" customHeight="1">
      <c r="A76" s="1224">
        <v>4</v>
      </c>
      <c r="B76" s="910" t="s">
        <v>326</v>
      </c>
      <c r="C76" s="1216" t="s">
        <v>323</v>
      </c>
      <c r="D76" s="62">
        <v>2500</v>
      </c>
      <c r="E76" s="1321">
        <f t="shared" si="1"/>
        <v>1</v>
      </c>
    </row>
    <row r="77" spans="1:8" ht="18.75" customHeight="1">
      <c r="A77" s="1224">
        <v>5</v>
      </c>
      <c r="B77" s="911" t="s">
        <v>327</v>
      </c>
      <c r="C77" s="1224"/>
      <c r="D77" s="130">
        <v>2950</v>
      </c>
      <c r="E77" s="1321">
        <f t="shared" si="1"/>
        <v>1.18</v>
      </c>
    </row>
    <row r="78" spans="1:8" ht="19.5" customHeight="1">
      <c r="A78" s="1224">
        <v>6</v>
      </c>
      <c r="B78" s="125" t="s">
        <v>251</v>
      </c>
      <c r="C78" s="1224"/>
      <c r="D78" s="130">
        <v>2950</v>
      </c>
      <c r="E78" s="1321">
        <f t="shared" si="1"/>
        <v>1.18</v>
      </c>
    </row>
    <row r="79" spans="1:8" ht="12.75" customHeight="1">
      <c r="A79" s="140"/>
      <c r="B79" s="140"/>
      <c r="C79" s="1227"/>
      <c r="D79" s="122"/>
      <c r="E79" s="122"/>
    </row>
    <row r="80" spans="1:8" ht="84" customHeight="1">
      <c r="A80" s="1426" t="s">
        <v>328</v>
      </c>
      <c r="B80" s="1426"/>
      <c r="C80" s="1427"/>
      <c r="D80" s="1426"/>
      <c r="E80" s="1426"/>
    </row>
    <row r="81" spans="1:3" ht="9.75" customHeight="1">
      <c r="A81" s="142"/>
      <c r="B81" s="142"/>
      <c r="C81" s="1085"/>
    </row>
    <row r="82" spans="1:3" ht="12.75" customHeight="1">
      <c r="A82" s="118"/>
      <c r="B82" s="118"/>
      <c r="C82" s="330"/>
    </row>
    <row r="83" spans="1:3" ht="12.75" customHeight="1">
      <c r="A83" s="118"/>
      <c r="B83" s="118"/>
      <c r="C83" s="118"/>
    </row>
    <row r="84" spans="1:3">
      <c r="A84" s="118"/>
      <c r="B84" s="118"/>
      <c r="C84" s="118"/>
    </row>
    <row r="85" spans="1:3">
      <c r="A85" s="118"/>
      <c r="B85" s="118"/>
      <c r="C85" s="118"/>
    </row>
    <row r="86" spans="1:3">
      <c r="A86" s="118"/>
      <c r="B86" s="118"/>
      <c r="C86" s="118"/>
    </row>
    <row r="87" spans="1:3">
      <c r="A87" s="118"/>
      <c r="B87" s="118"/>
      <c r="C87" s="118"/>
    </row>
    <row r="88" spans="1:3">
      <c r="A88" s="118"/>
      <c r="B88" s="118"/>
      <c r="C88" s="118"/>
    </row>
    <row r="89" spans="1:3">
      <c r="A89" s="118"/>
      <c r="B89" s="118"/>
      <c r="C89" s="118"/>
    </row>
    <row r="90" spans="1:3">
      <c r="A90" s="118"/>
      <c r="B90" s="118"/>
      <c r="C90" s="118"/>
    </row>
    <row r="91" spans="1:3">
      <c r="A91" s="118"/>
      <c r="B91" s="118"/>
      <c r="C91" s="118"/>
    </row>
    <row r="92" spans="1:3">
      <c r="A92" s="118"/>
      <c r="B92" s="118"/>
      <c r="C92" s="118"/>
    </row>
    <row r="93" spans="1:3">
      <c r="A93" s="118"/>
      <c r="B93" s="118"/>
      <c r="C93" s="118"/>
    </row>
    <row r="94" spans="1:3">
      <c r="A94" s="118"/>
      <c r="B94" s="118"/>
      <c r="C94" s="118"/>
    </row>
    <row r="95" spans="1:3">
      <c r="A95" s="118"/>
      <c r="B95" s="118"/>
      <c r="C95" s="118"/>
    </row>
    <row r="96" spans="1:3">
      <c r="A96" s="118"/>
      <c r="B96" s="118"/>
      <c r="C96" s="118"/>
    </row>
    <row r="97" spans="1:8">
      <c r="A97" s="118"/>
      <c r="B97" s="118"/>
      <c r="C97" s="118"/>
    </row>
    <row r="98" spans="1:8">
      <c r="A98" s="118"/>
      <c r="B98" s="118"/>
      <c r="C98" s="118"/>
    </row>
    <row r="99" spans="1:8">
      <c r="A99" s="118"/>
      <c r="B99" s="118"/>
      <c r="C99" s="118"/>
    </row>
    <row r="100" spans="1:8">
      <c r="A100" s="118"/>
      <c r="B100" s="118"/>
      <c r="C100" s="118"/>
    </row>
    <row r="101" spans="1:8">
      <c r="A101" s="118"/>
      <c r="B101" s="118"/>
      <c r="C101" s="118"/>
    </row>
    <row r="102" spans="1:8">
      <c r="A102" s="118"/>
      <c r="B102" s="118"/>
      <c r="C102" s="118"/>
    </row>
    <row r="103" spans="1:8">
      <c r="A103" s="118"/>
      <c r="B103" s="118"/>
      <c r="C103" s="118"/>
    </row>
    <row r="104" spans="1:8">
      <c r="A104" s="118"/>
      <c r="B104" s="118"/>
      <c r="C104" s="118"/>
    </row>
    <row r="105" spans="1:8">
      <c r="A105" s="118"/>
      <c r="B105" s="118"/>
      <c r="C105" s="118"/>
    </row>
    <row r="106" spans="1:8">
      <c r="A106" s="118"/>
      <c r="B106" s="118"/>
      <c r="C106" s="118"/>
    </row>
    <row r="107" spans="1:8">
      <c r="A107" s="118"/>
      <c r="B107" s="118"/>
      <c r="C107" s="118"/>
    </row>
    <row r="108" spans="1:8">
      <c r="A108" s="118"/>
      <c r="B108" s="118"/>
      <c r="C108" s="118"/>
    </row>
    <row r="109" spans="1:8">
      <c r="A109" s="118"/>
      <c r="B109" s="118"/>
      <c r="C109" s="118"/>
      <c r="H109" s="116">
        <f>E109*1.25</f>
        <v>0</v>
      </c>
    </row>
    <row r="110" spans="1:8">
      <c r="A110" s="118"/>
      <c r="B110" s="118"/>
      <c r="C110" s="118"/>
    </row>
    <row r="111" spans="1:8">
      <c r="A111" s="118"/>
      <c r="B111" s="118"/>
      <c r="C111" s="118"/>
    </row>
    <row r="112" spans="1:8">
      <c r="A112" s="118"/>
      <c r="B112" s="118"/>
      <c r="C112" s="118"/>
    </row>
    <row r="113" spans="1:3">
      <c r="A113" s="118"/>
      <c r="B113" s="118"/>
      <c r="C113" s="118"/>
    </row>
    <row r="114" spans="1:3">
      <c r="A114" s="118"/>
      <c r="B114" s="118"/>
      <c r="C114" s="118"/>
    </row>
    <row r="115" spans="1:3">
      <c r="A115" s="118"/>
      <c r="B115" s="118"/>
      <c r="C115" s="118"/>
    </row>
    <row r="116" spans="1:3">
      <c r="A116" s="118"/>
      <c r="B116" s="118"/>
      <c r="C116" s="118"/>
    </row>
    <row r="117" spans="1:3">
      <c r="A117" s="118"/>
      <c r="B117" s="118"/>
      <c r="C117" s="118"/>
    </row>
    <row r="118" spans="1:3">
      <c r="A118" s="143"/>
      <c r="B118" s="143"/>
      <c r="C118" s="119"/>
    </row>
    <row r="119" spans="1:3">
      <c r="A119" s="143"/>
      <c r="B119" s="143"/>
      <c r="C119" s="119"/>
    </row>
    <row r="120" spans="1:3">
      <c r="A120" s="143"/>
      <c r="B120" s="143"/>
      <c r="C120" s="119"/>
    </row>
    <row r="121" spans="1:3">
      <c r="A121" s="143"/>
      <c r="B121" s="143"/>
      <c r="C121" s="119"/>
    </row>
    <row r="122" spans="1:3">
      <c r="A122" s="143"/>
      <c r="B122" s="143"/>
      <c r="C122" s="119"/>
    </row>
    <row r="123" spans="1:3">
      <c r="A123" s="143"/>
      <c r="B123" s="143"/>
      <c r="C123" s="119"/>
    </row>
    <row r="124" spans="1:3">
      <c r="A124" s="143"/>
      <c r="B124" s="143"/>
      <c r="C124" s="119"/>
    </row>
    <row r="125" spans="1:3">
      <c r="A125" s="143"/>
      <c r="B125" s="143"/>
      <c r="C125" s="119"/>
    </row>
    <row r="126" spans="1:3">
      <c r="A126" s="143"/>
      <c r="B126" s="143"/>
      <c r="C126" s="119"/>
    </row>
    <row r="127" spans="1:3">
      <c r="A127" s="143"/>
      <c r="B127" s="143"/>
      <c r="C127" s="119"/>
    </row>
    <row r="128" spans="1:3">
      <c r="A128" s="143"/>
      <c r="B128" s="143"/>
      <c r="C128" s="119"/>
    </row>
    <row r="129" spans="1:3">
      <c r="A129" s="143"/>
      <c r="B129" s="143"/>
      <c r="C129" s="119"/>
    </row>
    <row r="130" spans="1:3">
      <c r="A130" s="143"/>
      <c r="B130" s="143"/>
      <c r="C130" s="119"/>
    </row>
    <row r="131" spans="1:3">
      <c r="A131" s="143"/>
      <c r="B131" s="143"/>
      <c r="C131" s="119"/>
    </row>
    <row r="132" spans="1:3">
      <c r="A132" s="143"/>
      <c r="B132" s="143"/>
      <c r="C132" s="119"/>
    </row>
    <row r="133" spans="1:3">
      <c r="A133" s="143"/>
      <c r="B133" s="143"/>
      <c r="C133" s="119"/>
    </row>
    <row r="134" spans="1:3">
      <c r="A134" s="143"/>
      <c r="B134" s="143"/>
      <c r="C134" s="119"/>
    </row>
    <row r="135" spans="1:3">
      <c r="A135" s="143"/>
      <c r="B135" s="143"/>
      <c r="C135" s="119"/>
    </row>
    <row r="136" spans="1:3">
      <c r="A136" s="143"/>
      <c r="B136" s="143"/>
      <c r="C136" s="119"/>
    </row>
    <row r="137" spans="1:3">
      <c r="A137" s="143"/>
      <c r="B137" s="143"/>
      <c r="C137" s="119"/>
    </row>
    <row r="138" spans="1:3">
      <c r="A138" s="143"/>
      <c r="B138" s="143"/>
      <c r="C138" s="119"/>
    </row>
    <row r="139" spans="1:3">
      <c r="A139" s="143"/>
      <c r="B139" s="143"/>
      <c r="C139" s="119"/>
    </row>
    <row r="140" spans="1:3">
      <c r="A140" s="143"/>
      <c r="B140" s="143"/>
      <c r="C140" s="119"/>
    </row>
    <row r="141" spans="1:3">
      <c r="A141" s="143"/>
      <c r="B141" s="143"/>
      <c r="C141" s="119"/>
    </row>
    <row r="142" spans="1:3">
      <c r="A142" s="143"/>
      <c r="B142" s="143"/>
      <c r="C142" s="119"/>
    </row>
    <row r="143" spans="1:3">
      <c r="A143" s="143"/>
      <c r="B143" s="143"/>
      <c r="C143" s="119"/>
    </row>
    <row r="144" spans="1:3">
      <c r="A144" s="143"/>
      <c r="B144" s="143"/>
      <c r="C144" s="119"/>
    </row>
    <row r="145" spans="1:3">
      <c r="A145" s="143"/>
      <c r="B145" s="143"/>
      <c r="C145" s="119"/>
    </row>
    <row r="146" spans="1:3">
      <c r="A146" s="143"/>
      <c r="B146" s="143"/>
      <c r="C146" s="119"/>
    </row>
    <row r="147" spans="1:3">
      <c r="A147" s="143"/>
      <c r="B147" s="143"/>
      <c r="C147" s="119"/>
    </row>
    <row r="148" spans="1:3">
      <c r="A148" s="143"/>
      <c r="B148" s="143"/>
      <c r="C148" s="119"/>
    </row>
    <row r="149" spans="1:3">
      <c r="A149" s="143"/>
      <c r="B149" s="143"/>
      <c r="C149" s="119"/>
    </row>
    <row r="150" spans="1:3">
      <c r="A150" s="143"/>
      <c r="B150" s="143"/>
      <c r="C150" s="119"/>
    </row>
    <row r="151" spans="1:3">
      <c r="A151" s="143"/>
      <c r="B151" s="143"/>
      <c r="C151" s="119"/>
    </row>
    <row r="152" spans="1:3">
      <c r="A152" s="143"/>
      <c r="B152" s="143"/>
      <c r="C152" s="119"/>
    </row>
    <row r="153" spans="1:3">
      <c r="A153" s="143"/>
      <c r="B153" s="143"/>
      <c r="C153" s="119"/>
    </row>
    <row r="154" spans="1:3">
      <c r="A154" s="143"/>
      <c r="B154" s="143"/>
      <c r="C154" s="119"/>
    </row>
    <row r="155" spans="1:3">
      <c r="A155" s="143"/>
      <c r="B155" s="143"/>
      <c r="C155" s="119"/>
    </row>
    <row r="156" spans="1:3">
      <c r="A156" s="143"/>
      <c r="B156" s="143"/>
      <c r="C156" s="119"/>
    </row>
    <row r="157" spans="1:3">
      <c r="A157" s="143"/>
      <c r="B157" s="143"/>
      <c r="C157" s="119"/>
    </row>
    <row r="158" spans="1:3">
      <c r="A158" s="143"/>
      <c r="B158" s="143"/>
      <c r="C158" s="119"/>
    </row>
    <row r="159" spans="1:3">
      <c r="A159" s="143"/>
      <c r="B159" s="143"/>
      <c r="C159" s="119"/>
    </row>
    <row r="160" spans="1:3">
      <c r="A160" s="143"/>
      <c r="B160" s="143"/>
      <c r="C160" s="119"/>
    </row>
    <row r="161" spans="1:3">
      <c r="A161" s="143"/>
      <c r="B161" s="143"/>
      <c r="C161" s="119"/>
    </row>
    <row r="162" spans="1:3">
      <c r="A162" s="143"/>
      <c r="B162" s="143"/>
      <c r="C162" s="119"/>
    </row>
    <row r="163" spans="1:3">
      <c r="A163" s="143"/>
      <c r="B163" s="143"/>
      <c r="C163" s="119"/>
    </row>
    <row r="164" spans="1:3">
      <c r="A164" s="143"/>
      <c r="B164" s="143"/>
      <c r="C164" s="119"/>
    </row>
    <row r="165" spans="1:3">
      <c r="A165" s="143"/>
      <c r="B165" s="143"/>
      <c r="C165" s="119"/>
    </row>
    <row r="166" spans="1:3">
      <c r="A166" s="143"/>
      <c r="B166" s="143"/>
      <c r="C166" s="119"/>
    </row>
    <row r="167" spans="1:3">
      <c r="A167" s="143"/>
      <c r="B167" s="143"/>
      <c r="C167" s="119"/>
    </row>
    <row r="168" spans="1:3">
      <c r="A168" s="143"/>
      <c r="B168" s="143"/>
      <c r="C168" s="119"/>
    </row>
    <row r="169" spans="1:3">
      <c r="A169" s="143"/>
      <c r="B169" s="143"/>
      <c r="C169" s="119"/>
    </row>
    <row r="170" spans="1:3">
      <c r="A170" s="143"/>
      <c r="B170" s="143"/>
      <c r="C170" s="119"/>
    </row>
    <row r="171" spans="1:3">
      <c r="A171" s="143"/>
      <c r="B171" s="143"/>
      <c r="C171" s="119"/>
    </row>
    <row r="172" spans="1:3">
      <c r="A172" s="143"/>
      <c r="B172" s="143"/>
      <c r="C172" s="119"/>
    </row>
    <row r="173" spans="1:3">
      <c r="A173" s="143"/>
      <c r="B173" s="143"/>
      <c r="C173" s="119"/>
    </row>
    <row r="174" spans="1:3">
      <c r="A174" s="143"/>
      <c r="B174" s="143"/>
      <c r="C174" s="119"/>
    </row>
    <row r="175" spans="1:3">
      <c r="A175" s="143"/>
      <c r="B175" s="143"/>
      <c r="C175" s="119"/>
    </row>
    <row r="176" spans="1:3">
      <c r="A176" s="143"/>
      <c r="B176" s="143"/>
      <c r="C176" s="119"/>
    </row>
    <row r="177" spans="1:3">
      <c r="A177" s="143"/>
      <c r="B177" s="143"/>
      <c r="C177" s="119"/>
    </row>
  </sheetData>
  <mergeCells count="12">
    <mergeCell ref="A80:E80"/>
    <mergeCell ref="A1:E1"/>
    <mergeCell ref="A7:A8"/>
    <mergeCell ref="B7:B8"/>
    <mergeCell ref="C7:C8"/>
    <mergeCell ref="D6:E6"/>
    <mergeCell ref="D7:E7"/>
    <mergeCell ref="F7:G7"/>
    <mergeCell ref="E20:E21"/>
    <mergeCell ref="E71:E72"/>
    <mergeCell ref="A18:E18"/>
    <mergeCell ref="A70:E70"/>
  </mergeCells>
  <pageMargins left="0.59055118110236227" right="0.19685039370078741" top="0.23622047244094491" bottom="0.23622047244094491" header="0.19685039370078741" footer="0.19685039370078741"/>
  <pageSetup paperSize="9" scale="90" firstPageNumber="49" orientation="portrait" useFirstPageNumber="1" r:id="rId1"/>
  <headerFooter>
    <oddHeader>&amp;CDRAFT</oddHeader>
    <oddFooter>&amp;C&amp;P</oddFooter>
  </headerFooter>
</worksheet>
</file>

<file path=xl/worksheets/sheet11.xml><?xml version="1.0" encoding="utf-8"?>
<worksheet xmlns="http://schemas.openxmlformats.org/spreadsheetml/2006/main" xmlns:r="http://schemas.openxmlformats.org/officeDocument/2006/relationships">
  <sheetPr>
    <tabColor indexed="46"/>
  </sheetPr>
  <dimension ref="A1:IJ136"/>
  <sheetViews>
    <sheetView zoomScale="91" zoomScaleNormal="91" workbookViewId="0"/>
  </sheetViews>
  <sheetFormatPr defaultColWidth="10.28515625" defaultRowHeight="15"/>
  <cols>
    <col min="1" max="1" width="4.7109375" style="173" customWidth="1"/>
    <col min="2" max="2" width="40.42578125" style="173" customWidth="1"/>
    <col min="3" max="3" width="7" style="173" customWidth="1"/>
    <col min="4" max="4" width="9.42578125" style="149" customWidth="1"/>
    <col min="5" max="6" width="9.5703125" style="149" customWidth="1"/>
    <col min="7" max="7" width="9.140625" style="149" customWidth="1"/>
    <col min="8" max="8" width="10.28515625" style="149"/>
    <col min="9" max="9" width="10.7109375" style="150" customWidth="1"/>
    <col min="10" max="13" width="9.140625" style="149" customWidth="1"/>
    <col min="14" max="16384" width="10.28515625" style="149"/>
  </cols>
  <sheetData>
    <row r="1" spans="1:203" ht="15.75">
      <c r="A1" s="144" t="s">
        <v>1636</v>
      </c>
      <c r="B1" s="145"/>
      <c r="C1" s="145"/>
      <c r="D1" s="148"/>
      <c r="E1" s="148"/>
      <c r="F1" s="31"/>
    </row>
    <row r="2" spans="1:203" ht="12.75" customHeight="1">
      <c r="A2" s="30"/>
      <c r="B2" s="145"/>
      <c r="C2" s="145"/>
      <c r="D2" s="148"/>
      <c r="E2" s="148"/>
      <c r="F2" s="31"/>
    </row>
    <row r="3" spans="1:203" s="20" customFormat="1" ht="15.75">
      <c r="A3" s="151"/>
      <c r="B3" s="152" t="s">
        <v>329</v>
      </c>
      <c r="C3" s="152"/>
      <c r="D3" s="151"/>
      <c r="E3" s="151"/>
    </row>
    <row r="4" spans="1:203" s="20" customFormat="1" ht="12" customHeight="1">
      <c r="A4" s="145"/>
      <c r="B4" s="145"/>
      <c r="C4" s="147"/>
      <c r="D4" s="30"/>
      <c r="E4" s="147"/>
      <c r="F4" s="145"/>
      <c r="G4" s="30"/>
      <c r="H4" s="147"/>
      <c r="I4" s="153"/>
      <c r="J4" s="30"/>
      <c r="K4" s="147"/>
      <c r="L4" s="145"/>
      <c r="M4" s="30"/>
      <c r="N4" s="147"/>
      <c r="O4" s="145"/>
      <c r="P4" s="30"/>
      <c r="Q4" s="147"/>
      <c r="R4" s="145"/>
      <c r="S4" s="30"/>
      <c r="T4" s="147"/>
      <c r="U4" s="145"/>
      <c r="V4" s="30"/>
      <c r="W4" s="147"/>
      <c r="X4" s="145"/>
      <c r="Y4" s="30"/>
      <c r="Z4" s="147"/>
      <c r="AA4" s="145"/>
      <c r="AB4" s="30"/>
      <c r="AC4" s="147"/>
      <c r="AD4" s="145"/>
      <c r="AE4" s="30"/>
      <c r="AF4" s="147"/>
      <c r="AG4" s="145"/>
      <c r="AH4" s="30"/>
      <c r="AI4" s="147"/>
      <c r="AJ4" s="145"/>
      <c r="AK4" s="30"/>
      <c r="AL4" s="147"/>
      <c r="AM4" s="145"/>
      <c r="AN4" s="30"/>
      <c r="AO4" s="147"/>
      <c r="AP4" s="145"/>
      <c r="AQ4" s="30"/>
      <c r="AR4" s="147"/>
      <c r="AS4" s="145"/>
      <c r="AT4" s="30"/>
      <c r="AU4" s="147"/>
      <c r="AV4" s="145"/>
      <c r="AW4" s="30"/>
      <c r="AX4" s="147"/>
      <c r="AY4" s="145"/>
      <c r="AZ4" s="30"/>
      <c r="BA4" s="147"/>
      <c r="BB4" s="145"/>
      <c r="BC4" s="30"/>
      <c r="BD4" s="147"/>
      <c r="BE4" s="145"/>
      <c r="BF4" s="30"/>
      <c r="BG4" s="147"/>
      <c r="BH4" s="145"/>
      <c r="BI4" s="30"/>
      <c r="BJ4" s="147"/>
      <c r="BK4" s="145"/>
      <c r="BL4" s="30"/>
      <c r="BM4" s="147"/>
      <c r="BN4" s="145"/>
      <c r="BO4" s="30"/>
      <c r="BP4" s="147"/>
      <c r="BQ4" s="145"/>
      <c r="BR4" s="30"/>
      <c r="BS4" s="147"/>
      <c r="BT4" s="145"/>
      <c r="BU4" s="30"/>
      <c r="BV4" s="147"/>
      <c r="BW4" s="145"/>
      <c r="BX4" s="30"/>
      <c r="BY4" s="147"/>
      <c r="BZ4" s="145"/>
      <c r="CA4" s="30"/>
      <c r="CB4" s="147"/>
      <c r="CC4" s="145"/>
      <c r="CD4" s="30"/>
      <c r="CE4" s="147"/>
      <c r="CF4" s="145"/>
      <c r="CG4" s="30"/>
      <c r="CH4" s="147"/>
      <c r="CI4" s="145"/>
      <c r="CJ4" s="30"/>
      <c r="CK4" s="147"/>
      <c r="CL4" s="145"/>
      <c r="CM4" s="30"/>
      <c r="CN4" s="147"/>
      <c r="CO4" s="145"/>
      <c r="CP4" s="30"/>
      <c r="CQ4" s="147"/>
      <c r="CR4" s="145"/>
      <c r="CS4" s="30"/>
      <c r="CT4" s="147"/>
      <c r="CU4" s="145"/>
      <c r="CV4" s="30"/>
      <c r="CW4" s="147"/>
      <c r="CX4" s="145"/>
      <c r="CY4" s="30"/>
      <c r="CZ4" s="147"/>
      <c r="DA4" s="145"/>
      <c r="DB4" s="30"/>
      <c r="DC4" s="147"/>
      <c r="DD4" s="145"/>
      <c r="DE4" s="30"/>
      <c r="DF4" s="147"/>
      <c r="DG4" s="145"/>
      <c r="DH4" s="30"/>
      <c r="DI4" s="147"/>
      <c r="DJ4" s="145"/>
      <c r="DK4" s="30"/>
      <c r="DL4" s="147"/>
      <c r="DM4" s="145"/>
      <c r="DN4" s="30"/>
      <c r="DO4" s="147"/>
      <c r="DP4" s="145"/>
      <c r="DQ4" s="30"/>
      <c r="DR4" s="147"/>
      <c r="DS4" s="145"/>
      <c r="DT4" s="30"/>
      <c r="DU4" s="147"/>
      <c r="DV4" s="145"/>
      <c r="DW4" s="30"/>
      <c r="DX4" s="147"/>
      <c r="DY4" s="145"/>
      <c r="DZ4" s="30"/>
      <c r="EA4" s="147"/>
      <c r="EB4" s="145"/>
      <c r="EC4" s="30"/>
      <c r="ED4" s="147"/>
      <c r="EE4" s="145"/>
      <c r="EF4" s="30"/>
      <c r="EG4" s="147"/>
      <c r="EH4" s="145"/>
      <c r="EI4" s="30"/>
      <c r="EJ4" s="147"/>
      <c r="EK4" s="145"/>
      <c r="EL4" s="30"/>
      <c r="EM4" s="147"/>
      <c r="EN4" s="145"/>
      <c r="EO4" s="30"/>
      <c r="EP4" s="147"/>
      <c r="EQ4" s="145"/>
      <c r="ER4" s="30"/>
      <c r="ES4" s="147"/>
      <c r="ET4" s="145"/>
      <c r="EU4" s="30"/>
      <c r="EV4" s="147"/>
      <c r="EW4" s="145"/>
      <c r="EX4" s="30"/>
      <c r="EY4" s="147"/>
      <c r="EZ4" s="145"/>
      <c r="FA4" s="30"/>
      <c r="FB4" s="147"/>
      <c r="FC4" s="145"/>
      <c r="FD4" s="30"/>
      <c r="FE4" s="147"/>
      <c r="FF4" s="145"/>
      <c r="FG4" s="30"/>
      <c r="FH4" s="147"/>
      <c r="FI4" s="145"/>
      <c r="FJ4" s="30"/>
      <c r="FK4" s="147"/>
      <c r="FL4" s="145"/>
      <c r="FM4" s="30"/>
      <c r="FN4" s="147"/>
      <c r="FO4" s="145"/>
      <c r="FP4" s="30"/>
      <c r="FQ4" s="147"/>
      <c r="FR4" s="145"/>
      <c r="FS4" s="30"/>
      <c r="FT4" s="147"/>
      <c r="FU4" s="145"/>
      <c r="FV4" s="30"/>
      <c r="FW4" s="147"/>
      <c r="FX4" s="145"/>
      <c r="FY4" s="30"/>
      <c r="FZ4" s="147"/>
      <c r="GA4" s="145"/>
      <c r="GB4" s="30"/>
      <c r="GC4" s="147"/>
      <c r="GD4" s="145"/>
      <c r="GE4" s="30"/>
      <c r="GF4" s="147"/>
      <c r="GG4" s="145"/>
      <c r="GH4" s="30"/>
      <c r="GI4" s="147"/>
      <c r="GJ4" s="145"/>
      <c r="GK4" s="30"/>
      <c r="GL4" s="147"/>
      <c r="GM4" s="145"/>
      <c r="GN4" s="30"/>
      <c r="GO4" s="147"/>
      <c r="GP4" s="145"/>
      <c r="GQ4" s="30"/>
      <c r="GR4" s="147"/>
      <c r="GS4" s="145"/>
      <c r="GT4" s="30"/>
      <c r="GU4" s="147"/>
    </row>
    <row r="5" spans="1:203" s="20" customFormat="1" ht="69.75" customHeight="1">
      <c r="A5" s="1442" t="s">
        <v>1367</v>
      </c>
      <c r="B5" s="1442"/>
      <c r="C5" s="1442"/>
      <c r="D5" s="1442"/>
      <c r="E5" s="1442"/>
      <c r="F5" s="1442"/>
      <c r="G5" s="1442"/>
    </row>
    <row r="6" spans="1:203" s="20" customFormat="1" ht="12" customHeight="1">
      <c r="A6" s="151"/>
      <c r="B6" s="154"/>
      <c r="C6" s="154"/>
      <c r="D6" s="154"/>
      <c r="E6" s="154"/>
      <c r="F6" s="154"/>
      <c r="G6" s="154"/>
    </row>
    <row r="7" spans="1:203" ht="52.5" customHeight="1">
      <c r="A7" s="1443" t="s">
        <v>1501</v>
      </c>
      <c r="B7" s="1443"/>
      <c r="C7" s="1443"/>
      <c r="D7" s="1443"/>
      <c r="E7" s="1443"/>
      <c r="F7" s="1443"/>
      <c r="G7" s="1443"/>
      <c r="H7" s="155"/>
    </row>
    <row r="8" spans="1:203" s="852" customFormat="1">
      <c r="A8" s="293"/>
      <c r="B8" s="165" t="s">
        <v>330</v>
      </c>
      <c r="C8" s="165"/>
      <c r="D8" s="1410">
        <v>2022</v>
      </c>
      <c r="E8" s="1410"/>
      <c r="H8" s="930"/>
      <c r="I8" s="930"/>
      <c r="J8" s="930"/>
    </row>
    <row r="9" spans="1:203" s="852" customFormat="1" ht="42" customHeight="1">
      <c r="A9" s="1377" t="s">
        <v>331</v>
      </c>
      <c r="B9" s="1377" t="s">
        <v>1</v>
      </c>
      <c r="C9" s="1377" t="s">
        <v>87</v>
      </c>
      <c r="D9" s="1433" t="s">
        <v>332</v>
      </c>
      <c r="E9" s="1433"/>
      <c r="F9" s="1433"/>
      <c r="G9" s="1433"/>
      <c r="H9" s="165"/>
      <c r="I9" s="853"/>
      <c r="J9" s="853"/>
      <c r="K9" s="853"/>
      <c r="L9" s="853"/>
    </row>
    <row r="10" spans="1:203" s="852" customFormat="1" ht="16.5" customHeight="1">
      <c r="A10" s="1380"/>
      <c r="B10" s="1380"/>
      <c r="C10" s="1380"/>
      <c r="D10" s="1406" t="s">
        <v>17</v>
      </c>
      <c r="E10" s="1407"/>
      <c r="F10" s="1371" t="s">
        <v>1455</v>
      </c>
      <c r="G10" s="1372"/>
      <c r="H10" s="334"/>
      <c r="I10" s="853"/>
      <c r="J10" s="1162"/>
      <c r="K10" s="1162"/>
      <c r="L10" s="853"/>
    </row>
    <row r="11" spans="1:203" s="852" customFormat="1" ht="27.75" customHeight="1">
      <c r="A11" s="1440"/>
      <c r="B11" s="1440"/>
      <c r="C11" s="1440"/>
      <c r="D11" s="1211" t="s">
        <v>2</v>
      </c>
      <c r="E11" s="1211" t="s">
        <v>3</v>
      </c>
      <c r="F11" s="1211" t="s">
        <v>2</v>
      </c>
      <c r="G11" s="1211" t="s">
        <v>3</v>
      </c>
      <c r="H11" s="334"/>
      <c r="I11" s="1163"/>
      <c r="J11" s="893"/>
      <c r="K11" s="893"/>
      <c r="L11" s="853"/>
    </row>
    <row r="12" spans="1:203" s="852" customFormat="1" ht="16.5" customHeight="1">
      <c r="A12" s="850">
        <v>1</v>
      </c>
      <c r="B12" s="289" t="s">
        <v>1544</v>
      </c>
      <c r="C12" s="850" t="s">
        <v>333</v>
      </c>
      <c r="D12" s="62">
        <v>10528.716904276986</v>
      </c>
      <c r="E12" s="62">
        <v>14038.289205702646</v>
      </c>
      <c r="F12" s="1321">
        <f t="shared" ref="F12:G19" si="0">D12/2500</f>
        <v>4.2114867617107938</v>
      </c>
      <c r="G12" s="1321">
        <f t="shared" si="0"/>
        <v>5.6153156822810582</v>
      </c>
      <c r="I12" s="1164"/>
      <c r="J12" s="888"/>
      <c r="K12" s="888"/>
      <c r="L12" s="853"/>
    </row>
    <row r="13" spans="1:203" s="852" customFormat="1" ht="15.75">
      <c r="A13" s="850">
        <v>2</v>
      </c>
      <c r="B13" s="289" t="s">
        <v>334</v>
      </c>
      <c r="C13" s="850" t="s">
        <v>333</v>
      </c>
      <c r="D13" s="62">
        <v>9651.3238289205692</v>
      </c>
      <c r="E13" s="62">
        <v>13511.853360488798</v>
      </c>
      <c r="F13" s="1321">
        <f t="shared" si="0"/>
        <v>3.8605295315682278</v>
      </c>
      <c r="G13" s="1321">
        <f t="shared" si="0"/>
        <v>5.4047413441955188</v>
      </c>
      <c r="I13" s="1164"/>
      <c r="J13" s="888"/>
      <c r="K13" s="888"/>
      <c r="L13" s="853"/>
    </row>
    <row r="14" spans="1:203" s="852" customFormat="1" ht="15.75">
      <c r="A14" s="850">
        <v>3</v>
      </c>
      <c r="B14" s="289" t="s">
        <v>285</v>
      </c>
      <c r="C14" s="850" t="s">
        <v>333</v>
      </c>
      <c r="D14" s="62">
        <v>9651.3238289205692</v>
      </c>
      <c r="E14" s="62">
        <v>13511.853360488798</v>
      </c>
      <c r="F14" s="1321">
        <f t="shared" si="0"/>
        <v>3.8605295315682278</v>
      </c>
      <c r="G14" s="1321">
        <f t="shared" si="0"/>
        <v>5.4047413441955188</v>
      </c>
      <c r="I14" s="1164"/>
      <c r="J14" s="888"/>
      <c r="K14" s="888"/>
      <c r="L14" s="853"/>
    </row>
    <row r="15" spans="1:203" s="852" customFormat="1" ht="15" customHeight="1">
      <c r="A15" s="850">
        <v>4</v>
      </c>
      <c r="B15" s="289" t="s">
        <v>335</v>
      </c>
      <c r="C15" s="850" t="s">
        <v>333</v>
      </c>
      <c r="D15" s="62">
        <v>8773.9307535641547</v>
      </c>
      <c r="E15" s="62">
        <v>10528.716904276986</v>
      </c>
      <c r="F15" s="1321">
        <f t="shared" si="0"/>
        <v>3.5095723014256617</v>
      </c>
      <c r="G15" s="1321">
        <f t="shared" si="0"/>
        <v>4.2114867617107938</v>
      </c>
      <c r="I15" s="1164"/>
      <c r="J15" s="888"/>
      <c r="K15" s="888"/>
      <c r="L15" s="853"/>
    </row>
    <row r="16" spans="1:203" s="852" customFormat="1" ht="15.75">
      <c r="A16" s="850">
        <v>5</v>
      </c>
      <c r="B16" s="289" t="s">
        <v>336</v>
      </c>
      <c r="C16" s="850" t="s">
        <v>333</v>
      </c>
      <c r="D16" s="62">
        <v>8072.0162932790217</v>
      </c>
      <c r="E16" s="62">
        <v>9124.8879837067216</v>
      </c>
      <c r="F16" s="1321">
        <f t="shared" si="0"/>
        <v>3.2288065173116087</v>
      </c>
      <c r="G16" s="1321">
        <f t="shared" si="0"/>
        <v>3.6499551934826888</v>
      </c>
      <c r="I16" s="1164"/>
      <c r="J16" s="888"/>
      <c r="K16" s="888"/>
      <c r="L16" s="853"/>
    </row>
    <row r="17" spans="1:244" s="852" customFormat="1" ht="15.75">
      <c r="A17" s="850">
        <v>6</v>
      </c>
      <c r="B17" s="289" t="s">
        <v>337</v>
      </c>
      <c r="C17" s="850" t="s">
        <v>333</v>
      </c>
      <c r="D17" s="62">
        <v>8072.0162932790217</v>
      </c>
      <c r="E17" s="62">
        <v>9124.8879837067216</v>
      </c>
      <c r="F17" s="1321">
        <f t="shared" si="0"/>
        <v>3.2288065173116087</v>
      </c>
      <c r="G17" s="1321">
        <f t="shared" si="0"/>
        <v>3.6499551934826888</v>
      </c>
      <c r="I17" s="1164"/>
      <c r="J17" s="888"/>
      <c r="K17" s="888"/>
      <c r="L17" s="853"/>
    </row>
    <row r="18" spans="1:244" s="852" customFormat="1" ht="15.75">
      <c r="A18" s="850">
        <v>7</v>
      </c>
      <c r="B18" s="289" t="s">
        <v>338</v>
      </c>
      <c r="C18" s="850" t="s">
        <v>333</v>
      </c>
      <c r="D18" s="62">
        <v>7545.5804480651723</v>
      </c>
      <c r="E18" s="62">
        <v>8422.9735234215877</v>
      </c>
      <c r="F18" s="1321">
        <f t="shared" si="0"/>
        <v>3.0182321792260689</v>
      </c>
      <c r="G18" s="1321">
        <f t="shared" si="0"/>
        <v>3.369189409368635</v>
      </c>
      <c r="I18" s="1164"/>
      <c r="J18" s="888"/>
      <c r="K18" s="888"/>
      <c r="L18" s="853"/>
    </row>
    <row r="19" spans="1:244" s="852" customFormat="1" ht="15.75">
      <c r="A19" s="850">
        <v>8</v>
      </c>
      <c r="B19" s="289" t="s">
        <v>124</v>
      </c>
      <c r="C19" s="850"/>
      <c r="D19" s="62">
        <v>4474.5950101832987</v>
      </c>
      <c r="E19" s="62">
        <v>5007.7100101832984</v>
      </c>
      <c r="F19" s="1321">
        <f t="shared" si="0"/>
        <v>1.7898380040733195</v>
      </c>
      <c r="G19" s="1321">
        <f t="shared" si="0"/>
        <v>2.0030840040733193</v>
      </c>
      <c r="I19" s="1164"/>
      <c r="J19" s="888"/>
      <c r="K19" s="888"/>
      <c r="L19" s="853"/>
    </row>
    <row r="20" spans="1:244" s="157" customFormat="1" ht="15.75">
      <c r="A20" s="976"/>
      <c r="B20" s="972" t="s">
        <v>1418</v>
      </c>
      <c r="C20" s="353"/>
      <c r="D20" s="93"/>
      <c r="E20" s="93"/>
      <c r="F20" s="93"/>
      <c r="G20" s="93"/>
      <c r="H20" s="93"/>
      <c r="I20" s="93"/>
      <c r="J20" s="170"/>
      <c r="K20" s="345"/>
      <c r="L20" s="346"/>
      <c r="M20" s="970"/>
      <c r="N20" s="970"/>
      <c r="O20" s="122"/>
      <c r="P20" s="122"/>
      <c r="Q20" s="122"/>
      <c r="R20" s="122"/>
      <c r="S20" s="977"/>
      <c r="T20" s="978"/>
      <c r="U20" s="933"/>
      <c r="V20" s="978"/>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row>
    <row r="21" spans="1:244" s="157" customFormat="1" ht="12.75">
      <c r="A21" s="345"/>
      <c r="B21" s="122" t="s">
        <v>1417</v>
      </c>
      <c r="C21" s="974"/>
      <c r="D21" s="974"/>
      <c r="E21" s="974"/>
      <c r="F21" s="141"/>
      <c r="G21" s="141"/>
      <c r="H21" s="141"/>
      <c r="I21" s="1141"/>
      <c r="J21" s="1141"/>
      <c r="K21" s="345"/>
      <c r="L21" s="345"/>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row>
    <row r="22" spans="1:244" s="852" customFormat="1" ht="16.5" customHeight="1">
      <c r="A22" s="857"/>
      <c r="B22" s="857"/>
      <c r="C22" s="857"/>
      <c r="D22" s="857"/>
      <c r="E22" s="855"/>
      <c r="F22" s="855"/>
      <c r="G22" s="857"/>
      <c r="I22" s="853"/>
      <c r="J22" s="853"/>
    </row>
    <row r="23" spans="1:244" s="852" customFormat="1">
      <c r="A23" s="293"/>
      <c r="B23" s="165" t="s">
        <v>339</v>
      </c>
      <c r="C23" s="165"/>
      <c r="D23" s="165"/>
      <c r="E23" s="166"/>
      <c r="F23" s="276"/>
      <c r="G23" s="371"/>
      <c r="I23" s="853"/>
    </row>
    <row r="24" spans="1:244" s="852" customFormat="1" ht="34.5" customHeight="1">
      <c r="A24" s="1396" t="s">
        <v>340</v>
      </c>
      <c r="B24" s="1385" t="s">
        <v>1</v>
      </c>
      <c r="C24" s="1377" t="s">
        <v>87</v>
      </c>
      <c r="D24" s="1396" t="s">
        <v>332</v>
      </c>
      <c r="E24" s="1396"/>
      <c r="F24" s="890"/>
      <c r="G24" s="890"/>
      <c r="H24" s="889"/>
      <c r="I24" s="853"/>
      <c r="J24" s="853"/>
      <c r="K24" s="853"/>
      <c r="L24" s="853"/>
      <c r="M24" s="853"/>
      <c r="N24" s="853"/>
    </row>
    <row r="25" spans="1:244" s="852" customFormat="1" ht="41.25" customHeight="1">
      <c r="A25" s="1441"/>
      <c r="B25" s="1387"/>
      <c r="C25" s="1378"/>
      <c r="D25" s="854" t="s">
        <v>1644</v>
      </c>
      <c r="E25" s="1377" t="s">
        <v>1455</v>
      </c>
      <c r="F25" s="890"/>
      <c r="G25" s="969"/>
      <c r="H25" s="967"/>
      <c r="I25" s="967"/>
      <c r="J25" s="853"/>
      <c r="K25" s="853"/>
      <c r="L25" s="853"/>
      <c r="M25" s="853"/>
      <c r="N25" s="853"/>
    </row>
    <row r="26" spans="1:244" s="852" customFormat="1" ht="14.25" customHeight="1">
      <c r="A26" s="858"/>
      <c r="B26" s="924"/>
      <c r="C26" s="929"/>
      <c r="D26" s="1132">
        <v>2022</v>
      </c>
      <c r="E26" s="1378"/>
      <c r="F26" s="891"/>
      <c r="G26" s="969"/>
      <c r="H26" s="969"/>
      <c r="I26" s="969"/>
      <c r="J26" s="853"/>
      <c r="K26" s="853"/>
      <c r="L26" s="853"/>
      <c r="M26" s="853"/>
      <c r="N26" s="853"/>
    </row>
    <row r="27" spans="1:244" s="852" customFormat="1" ht="60" customHeight="1">
      <c r="A27" s="1444">
        <v>1</v>
      </c>
      <c r="B27" s="1333" t="s">
        <v>1407</v>
      </c>
      <c r="C27" s="923" t="s">
        <v>5</v>
      </c>
      <c r="D27" s="62">
        <v>10879.674134419553</v>
      </c>
      <c r="E27" s="1321">
        <f>D27/2500</f>
        <v>4.351869653767821</v>
      </c>
      <c r="F27" s="892"/>
      <c r="G27" s="1164"/>
      <c r="H27" s="970"/>
      <c r="I27" s="970"/>
      <c r="J27" s="853"/>
      <c r="K27" s="853"/>
      <c r="L27" s="853"/>
      <c r="M27" s="853"/>
      <c r="N27" s="853"/>
    </row>
    <row r="28" spans="1:244" s="852" customFormat="1" ht="13.5" customHeight="1">
      <c r="A28" s="1444"/>
      <c r="B28" s="927" t="s">
        <v>341</v>
      </c>
      <c r="C28" s="923" t="s">
        <v>5</v>
      </c>
      <c r="D28" s="62">
        <v>7721.0590631364557</v>
      </c>
      <c r="E28" s="1321">
        <f t="shared" ref="E28:E69" si="1">D28/2500</f>
        <v>3.0884236252545825</v>
      </c>
      <c r="F28" s="335"/>
      <c r="G28" s="1164"/>
      <c r="H28" s="970"/>
      <c r="I28" s="970"/>
      <c r="J28" s="853"/>
      <c r="K28" s="853"/>
      <c r="L28" s="853"/>
      <c r="M28" s="853"/>
      <c r="N28" s="853"/>
    </row>
    <row r="29" spans="1:244" s="852" customFormat="1" ht="15.75" customHeight="1">
      <c r="A29" s="1444"/>
      <c r="B29" s="927" t="s">
        <v>342</v>
      </c>
      <c r="C29" s="923" t="s">
        <v>5</v>
      </c>
      <c r="D29" s="62">
        <v>5527.5763747454175</v>
      </c>
      <c r="E29" s="1321">
        <f t="shared" si="1"/>
        <v>2.2110305498981671</v>
      </c>
      <c r="F29" s="335"/>
      <c r="G29" s="1164"/>
      <c r="H29" s="970"/>
      <c r="I29" s="970"/>
      <c r="J29" s="853"/>
      <c r="K29" s="853"/>
      <c r="L29" s="853"/>
      <c r="M29" s="853"/>
      <c r="N29" s="853"/>
    </row>
    <row r="30" spans="1:244" s="852" customFormat="1" ht="14.25" customHeight="1">
      <c r="A30" s="1444"/>
      <c r="B30" s="927" t="s">
        <v>343</v>
      </c>
      <c r="C30" s="923" t="s">
        <v>5</v>
      </c>
      <c r="D30" s="62">
        <v>3950</v>
      </c>
      <c r="E30" s="1321">
        <f t="shared" si="1"/>
        <v>1.58</v>
      </c>
      <c r="F30" s="335"/>
      <c r="G30" s="1164"/>
      <c r="H30" s="970"/>
      <c r="I30" s="970"/>
      <c r="J30" s="853"/>
      <c r="K30" s="853"/>
      <c r="L30" s="853"/>
      <c r="M30" s="853"/>
      <c r="N30" s="853"/>
    </row>
    <row r="31" spans="1:244" s="852" customFormat="1" ht="63" customHeight="1">
      <c r="A31" s="1444">
        <v>2</v>
      </c>
      <c r="B31" s="926" t="s">
        <v>1408</v>
      </c>
      <c r="C31" s="923" t="s">
        <v>5</v>
      </c>
      <c r="D31" s="62">
        <v>8247.4949083503052</v>
      </c>
      <c r="E31" s="1321">
        <f t="shared" si="1"/>
        <v>3.2989979633401223</v>
      </c>
      <c r="F31" s="335"/>
      <c r="G31" s="1164"/>
      <c r="H31" s="970"/>
      <c r="I31" s="970"/>
      <c r="J31" s="853"/>
      <c r="K31" s="853"/>
      <c r="L31" s="853"/>
      <c r="M31" s="853"/>
      <c r="N31" s="853"/>
    </row>
    <row r="32" spans="1:244" s="852" customFormat="1" ht="15.75">
      <c r="A32" s="1444"/>
      <c r="B32" s="927" t="s">
        <v>344</v>
      </c>
      <c r="C32" s="923" t="s">
        <v>5</v>
      </c>
      <c r="D32" s="62">
        <v>6843.6659877800403</v>
      </c>
      <c r="E32" s="1321">
        <f t="shared" si="1"/>
        <v>2.7374663951120159</v>
      </c>
      <c r="F32" s="335"/>
      <c r="G32" s="1164"/>
      <c r="H32" s="970"/>
      <c r="I32" s="970"/>
      <c r="J32" s="853"/>
      <c r="K32" s="853"/>
      <c r="L32" s="853"/>
      <c r="M32" s="853"/>
      <c r="N32" s="853"/>
    </row>
    <row r="33" spans="1:14" s="852" customFormat="1" ht="15.75">
      <c r="A33" s="1444"/>
      <c r="B33" s="927" t="s">
        <v>345</v>
      </c>
      <c r="C33" s="923" t="s">
        <v>5</v>
      </c>
      <c r="D33" s="62">
        <v>5007.7100101832984</v>
      </c>
      <c r="E33" s="1321">
        <f t="shared" si="1"/>
        <v>2.0030840040733193</v>
      </c>
      <c r="F33" s="335"/>
      <c r="G33" s="1164"/>
      <c r="H33" s="970"/>
      <c r="I33" s="970"/>
      <c r="J33" s="853"/>
      <c r="K33" s="853"/>
      <c r="L33" s="853"/>
      <c r="M33" s="853"/>
      <c r="N33" s="853"/>
    </row>
    <row r="34" spans="1:14" s="852" customFormat="1" ht="13.5" customHeight="1">
      <c r="A34" s="1444"/>
      <c r="B34" s="927" t="s">
        <v>346</v>
      </c>
      <c r="C34" s="923" t="s">
        <v>5</v>
      </c>
      <c r="D34" s="62">
        <v>3950</v>
      </c>
      <c r="E34" s="1321">
        <f t="shared" si="1"/>
        <v>1.58</v>
      </c>
      <c r="F34" s="335"/>
      <c r="G34" s="1164"/>
      <c r="H34" s="970"/>
      <c r="I34" s="970"/>
      <c r="J34" s="853"/>
      <c r="K34" s="853"/>
      <c r="L34" s="853"/>
      <c r="M34" s="853"/>
      <c r="N34" s="853"/>
    </row>
    <row r="35" spans="1:14" s="852" customFormat="1" ht="54.75" customHeight="1">
      <c r="A35" s="1434">
        <v>3</v>
      </c>
      <c r="B35" s="926" t="s">
        <v>1409</v>
      </c>
      <c r="C35" s="923" t="s">
        <v>5</v>
      </c>
      <c r="D35" s="62">
        <v>8072.0162932790217</v>
      </c>
      <c r="E35" s="1321">
        <f t="shared" si="1"/>
        <v>3.2288065173116087</v>
      </c>
      <c r="F35" s="335"/>
      <c r="G35" s="1164"/>
      <c r="H35" s="970"/>
      <c r="I35" s="970"/>
      <c r="J35" s="853"/>
      <c r="K35" s="853"/>
      <c r="L35" s="853"/>
      <c r="M35" s="853"/>
      <c r="N35" s="853"/>
    </row>
    <row r="36" spans="1:14" s="852" customFormat="1" ht="15.75">
      <c r="A36" s="1434"/>
      <c r="B36" s="927" t="s">
        <v>344</v>
      </c>
      <c r="C36" s="923" t="s">
        <v>5</v>
      </c>
      <c r="D36" s="62">
        <v>6843.6659877800403</v>
      </c>
      <c r="E36" s="1321">
        <f t="shared" si="1"/>
        <v>2.7374663951120159</v>
      </c>
      <c r="F36" s="335"/>
      <c r="G36" s="1164"/>
      <c r="H36" s="970"/>
      <c r="I36" s="970"/>
      <c r="J36" s="853"/>
      <c r="K36" s="853"/>
      <c r="L36" s="853"/>
      <c r="M36" s="853"/>
      <c r="N36" s="853"/>
    </row>
    <row r="37" spans="1:14" s="852" customFormat="1" ht="15.75">
      <c r="A37" s="1434"/>
      <c r="B37" s="927" t="s">
        <v>345</v>
      </c>
      <c r="C37" s="923" t="s">
        <v>5</v>
      </c>
      <c r="D37" s="62">
        <v>5007.7100101832984</v>
      </c>
      <c r="E37" s="1321">
        <f t="shared" si="1"/>
        <v>2.0030840040733193</v>
      </c>
      <c r="F37" s="335"/>
      <c r="G37" s="1164"/>
      <c r="H37" s="970"/>
      <c r="I37" s="970"/>
      <c r="J37" s="853"/>
      <c r="K37" s="853"/>
      <c r="L37" s="853"/>
      <c r="M37" s="853"/>
      <c r="N37" s="853"/>
    </row>
    <row r="38" spans="1:14" s="852" customFormat="1" ht="15.75">
      <c r="A38" s="1434"/>
      <c r="B38" s="927" t="s">
        <v>346</v>
      </c>
      <c r="C38" s="923" t="s">
        <v>5</v>
      </c>
      <c r="D38" s="62">
        <v>3950</v>
      </c>
      <c r="E38" s="1321">
        <f t="shared" si="1"/>
        <v>1.58</v>
      </c>
      <c r="F38" s="335"/>
      <c r="G38" s="1164"/>
      <c r="H38" s="970"/>
      <c r="I38" s="970"/>
      <c r="J38" s="853"/>
      <c r="K38" s="853"/>
      <c r="L38" s="853"/>
      <c r="M38" s="853"/>
      <c r="N38" s="853"/>
    </row>
    <row r="39" spans="1:14" s="852" customFormat="1" ht="43.5" customHeight="1">
      <c r="A39" s="1434">
        <v>4</v>
      </c>
      <c r="B39" s="926" t="s">
        <v>1413</v>
      </c>
      <c r="C39" s="923" t="s">
        <v>5</v>
      </c>
      <c r="D39" s="62">
        <v>6843.6659877800403</v>
      </c>
      <c r="E39" s="1321">
        <f t="shared" si="1"/>
        <v>2.7374663951120159</v>
      </c>
      <c r="F39" s="335"/>
      <c r="G39" s="853"/>
      <c r="H39" s="970"/>
      <c r="I39" s="970"/>
      <c r="J39" s="853"/>
      <c r="K39" s="853"/>
      <c r="L39" s="853"/>
      <c r="M39" s="853"/>
      <c r="N39" s="853"/>
    </row>
    <row r="40" spans="1:14" s="852" customFormat="1" ht="15.75">
      <c r="A40" s="1434"/>
      <c r="B40" s="927" t="s">
        <v>344</v>
      </c>
      <c r="C40" s="923" t="s">
        <v>5</v>
      </c>
      <c r="D40" s="62">
        <v>5007.7100101832984</v>
      </c>
      <c r="E40" s="1321">
        <f t="shared" si="1"/>
        <v>2.0030840040733193</v>
      </c>
      <c r="F40" s="335"/>
      <c r="G40" s="1164"/>
      <c r="H40" s="970"/>
      <c r="I40" s="970"/>
      <c r="J40" s="853"/>
      <c r="K40" s="853"/>
      <c r="L40" s="853"/>
      <c r="M40" s="853"/>
      <c r="N40" s="853"/>
    </row>
    <row r="41" spans="1:14" s="852" customFormat="1" ht="15.75">
      <c r="A41" s="1434"/>
      <c r="B41" s="927" t="s">
        <v>345</v>
      </c>
      <c r="C41" s="923" t="s">
        <v>5</v>
      </c>
      <c r="D41" s="62">
        <v>4129.9550101832992</v>
      </c>
      <c r="E41" s="1321">
        <f t="shared" si="1"/>
        <v>1.6519820040733197</v>
      </c>
      <c r="F41" s="335"/>
      <c r="G41" s="1164"/>
      <c r="H41" s="970"/>
      <c r="I41" s="970"/>
      <c r="J41" s="853"/>
      <c r="K41" s="853"/>
      <c r="L41" s="853"/>
      <c r="M41" s="853"/>
      <c r="N41" s="853"/>
    </row>
    <row r="42" spans="1:14" s="852" customFormat="1" ht="15.75">
      <c r="A42" s="1434"/>
      <c r="B42" s="927" t="s">
        <v>346</v>
      </c>
      <c r="C42" s="923" t="s">
        <v>5</v>
      </c>
      <c r="D42" s="62">
        <v>3950</v>
      </c>
      <c r="E42" s="1321">
        <f t="shared" si="1"/>
        <v>1.58</v>
      </c>
      <c r="F42" s="335"/>
      <c r="G42" s="853"/>
      <c r="H42" s="970"/>
      <c r="I42" s="970"/>
      <c r="J42" s="853"/>
      <c r="K42" s="853"/>
      <c r="L42" s="853"/>
      <c r="M42" s="853"/>
      <c r="N42" s="853"/>
    </row>
    <row r="43" spans="1:14" s="852" customFormat="1" ht="103.5" customHeight="1">
      <c r="A43" s="1434">
        <v>5</v>
      </c>
      <c r="B43" s="926" t="s">
        <v>1410</v>
      </c>
      <c r="C43" s="923" t="s">
        <v>5</v>
      </c>
      <c r="D43" s="62">
        <v>6843.6659877800403</v>
      </c>
      <c r="E43" s="1321">
        <f t="shared" si="1"/>
        <v>2.7374663951120159</v>
      </c>
      <c r="F43" s="335"/>
      <c r="G43" s="1164"/>
      <c r="H43" s="970"/>
      <c r="I43" s="970"/>
      <c r="J43" s="853"/>
      <c r="K43" s="853"/>
      <c r="L43" s="853"/>
      <c r="M43" s="853"/>
      <c r="N43" s="853"/>
    </row>
    <row r="44" spans="1:14" s="852" customFormat="1" ht="15.75">
      <c r="A44" s="1434"/>
      <c r="B44" s="927" t="s">
        <v>1376</v>
      </c>
      <c r="C44" s="923" t="s">
        <v>5</v>
      </c>
      <c r="D44" s="62">
        <v>5007.7100101832984</v>
      </c>
      <c r="E44" s="1321">
        <f t="shared" si="1"/>
        <v>2.0030840040733193</v>
      </c>
      <c r="F44" s="335"/>
      <c r="G44" s="1164"/>
      <c r="H44" s="970"/>
      <c r="I44" s="970"/>
      <c r="J44" s="853"/>
      <c r="K44" s="853"/>
      <c r="L44" s="853"/>
      <c r="M44" s="853"/>
      <c r="N44" s="853"/>
    </row>
    <row r="45" spans="1:14" s="852" customFormat="1" ht="15.75">
      <c r="A45" s="1434"/>
      <c r="B45" s="927" t="s">
        <v>350</v>
      </c>
      <c r="C45" s="923" t="s">
        <v>5</v>
      </c>
      <c r="D45" s="62">
        <v>4173.0350101832992</v>
      </c>
      <c r="E45" s="1321">
        <f t="shared" si="1"/>
        <v>1.6692140040733197</v>
      </c>
      <c r="F45" s="335"/>
      <c r="G45" s="1164"/>
      <c r="H45" s="970"/>
      <c r="I45" s="970"/>
      <c r="J45" s="853"/>
      <c r="K45" s="853"/>
      <c r="L45" s="853"/>
      <c r="M45" s="853"/>
      <c r="N45" s="853"/>
    </row>
    <row r="46" spans="1:14" s="852" customFormat="1" ht="15.75">
      <c r="A46" s="1434"/>
      <c r="B46" s="927" t="s">
        <v>346</v>
      </c>
      <c r="C46" s="923" t="s">
        <v>5</v>
      </c>
      <c r="D46" s="62">
        <v>3950</v>
      </c>
      <c r="E46" s="1321">
        <f t="shared" si="1"/>
        <v>1.58</v>
      </c>
      <c r="F46" s="335"/>
      <c r="G46" s="1164"/>
      <c r="H46" s="970"/>
      <c r="I46" s="970"/>
      <c r="J46" s="853"/>
      <c r="K46" s="853"/>
      <c r="L46" s="853"/>
      <c r="M46" s="853"/>
      <c r="N46" s="853"/>
    </row>
    <row r="47" spans="1:14" s="852" customFormat="1" ht="40.5" customHeight="1">
      <c r="A47" s="1434">
        <v>6</v>
      </c>
      <c r="B47" s="926" t="s">
        <v>1411</v>
      </c>
      <c r="C47" s="923" t="s">
        <v>5</v>
      </c>
      <c r="D47" s="62">
        <v>4345.3550101832989</v>
      </c>
      <c r="E47" s="1321">
        <f t="shared" si="1"/>
        <v>1.7381420040733195</v>
      </c>
      <c r="F47" s="335"/>
      <c r="G47" s="1164"/>
      <c r="H47" s="970"/>
      <c r="I47" s="970"/>
      <c r="J47" s="853"/>
      <c r="K47" s="853"/>
      <c r="L47" s="853"/>
      <c r="M47" s="853"/>
      <c r="N47" s="853"/>
    </row>
    <row r="48" spans="1:14" s="852" customFormat="1" ht="13.5" customHeight="1">
      <c r="A48" s="1434"/>
      <c r="B48" s="927" t="s">
        <v>350</v>
      </c>
      <c r="C48" s="923" t="s">
        <v>5</v>
      </c>
      <c r="D48" s="62">
        <v>4259.195010183299</v>
      </c>
      <c r="E48" s="1321">
        <f t="shared" si="1"/>
        <v>1.7036780040733197</v>
      </c>
      <c r="F48" s="335"/>
      <c r="G48" s="1164"/>
      <c r="H48" s="970"/>
      <c r="I48" s="970"/>
      <c r="J48" s="853"/>
      <c r="K48" s="853"/>
      <c r="L48" s="853"/>
      <c r="M48" s="853"/>
      <c r="N48" s="853"/>
    </row>
    <row r="49" spans="1:14" s="852" customFormat="1" ht="13.5" customHeight="1">
      <c r="A49" s="1434"/>
      <c r="B49" s="927" t="s">
        <v>349</v>
      </c>
      <c r="C49" s="923" t="s">
        <v>5</v>
      </c>
      <c r="D49" s="62">
        <v>4129.9550101832992</v>
      </c>
      <c r="E49" s="1321">
        <f t="shared" si="1"/>
        <v>1.6519820040733197</v>
      </c>
      <c r="F49" s="335"/>
      <c r="G49" s="1164"/>
      <c r="H49" s="970"/>
      <c r="I49" s="970"/>
      <c r="J49" s="853"/>
      <c r="K49" s="853"/>
      <c r="L49" s="853"/>
      <c r="M49" s="853"/>
      <c r="N49" s="853"/>
    </row>
    <row r="50" spans="1:14" s="852" customFormat="1" ht="14.25" customHeight="1">
      <c r="A50" s="1434"/>
      <c r="B50" s="927" t="s">
        <v>346</v>
      </c>
      <c r="C50" s="923" t="s">
        <v>5</v>
      </c>
      <c r="D50" s="62">
        <v>3950</v>
      </c>
      <c r="E50" s="1321">
        <f t="shared" si="1"/>
        <v>1.58</v>
      </c>
      <c r="F50" s="335"/>
      <c r="G50" s="1164"/>
      <c r="H50" s="970"/>
      <c r="I50" s="970"/>
      <c r="J50" s="853"/>
      <c r="K50" s="853"/>
      <c r="L50" s="853"/>
      <c r="M50" s="853"/>
      <c r="N50" s="853"/>
    </row>
    <row r="51" spans="1:14" s="852" customFormat="1" ht="105" customHeight="1">
      <c r="A51" s="1434">
        <v>7</v>
      </c>
      <c r="B51" s="926" t="s">
        <v>1414</v>
      </c>
      <c r="C51" s="923"/>
      <c r="D51" s="62">
        <v>5212.3400101832985</v>
      </c>
      <c r="E51" s="1321">
        <f t="shared" si="1"/>
        <v>2.0849360040733194</v>
      </c>
      <c r="F51" s="335"/>
      <c r="G51" s="1164"/>
      <c r="H51" s="970"/>
      <c r="I51" s="970"/>
      <c r="J51" s="853"/>
      <c r="K51" s="853"/>
      <c r="L51" s="853"/>
      <c r="M51" s="853"/>
      <c r="N51" s="853"/>
    </row>
    <row r="52" spans="1:14" s="852" customFormat="1" ht="15.75">
      <c r="A52" s="1434"/>
      <c r="B52" s="927" t="s">
        <v>350</v>
      </c>
      <c r="C52" s="923"/>
      <c r="D52" s="62">
        <v>4388.4350101832988</v>
      </c>
      <c r="E52" s="1321">
        <f t="shared" si="1"/>
        <v>1.7553740040733194</v>
      </c>
      <c r="F52" s="335"/>
      <c r="G52" s="1164"/>
      <c r="H52" s="970"/>
      <c r="I52" s="970"/>
      <c r="J52" s="853"/>
      <c r="K52" s="853"/>
      <c r="L52" s="853"/>
      <c r="M52" s="853"/>
      <c r="N52" s="853"/>
    </row>
    <row r="53" spans="1:14" s="852" customFormat="1" ht="15.75">
      <c r="A53" s="1434"/>
      <c r="B53" s="927" t="s">
        <v>349</v>
      </c>
      <c r="C53" s="923"/>
      <c r="D53" s="62">
        <v>3850</v>
      </c>
      <c r="E53" s="1321">
        <f t="shared" si="1"/>
        <v>1.54</v>
      </c>
      <c r="F53" s="335"/>
      <c r="G53" s="1164"/>
      <c r="H53" s="970"/>
      <c r="I53" s="970"/>
      <c r="J53" s="853"/>
      <c r="K53" s="853"/>
      <c r="L53" s="853"/>
      <c r="M53" s="853"/>
      <c r="N53" s="853"/>
    </row>
    <row r="54" spans="1:14" s="852" customFormat="1" ht="14.25" customHeight="1">
      <c r="A54" s="1434"/>
      <c r="B54" s="927" t="s">
        <v>346</v>
      </c>
      <c r="C54" s="923"/>
      <c r="D54" s="62">
        <v>3610</v>
      </c>
      <c r="E54" s="1321">
        <f t="shared" si="1"/>
        <v>1.444</v>
      </c>
      <c r="F54" s="335"/>
      <c r="G54" s="1164"/>
      <c r="H54" s="970"/>
      <c r="I54" s="970"/>
      <c r="J54" s="853"/>
      <c r="K54" s="853"/>
      <c r="L54" s="853"/>
      <c r="M54" s="853"/>
      <c r="N54" s="853"/>
    </row>
    <row r="55" spans="1:14" s="852" customFormat="1" ht="43.5" customHeight="1">
      <c r="A55" s="859">
        <v>8</v>
      </c>
      <c r="B55" s="926" t="s">
        <v>1412</v>
      </c>
      <c r="C55" s="923"/>
      <c r="D55" s="62">
        <v>4259.195010183299</v>
      </c>
      <c r="E55" s="1321">
        <f t="shared" si="1"/>
        <v>1.7036780040733197</v>
      </c>
      <c r="F55" s="335"/>
      <c r="G55" s="1164"/>
      <c r="H55" s="970"/>
      <c r="I55" s="970"/>
      <c r="J55" s="853"/>
      <c r="K55" s="853"/>
      <c r="L55" s="853"/>
      <c r="M55" s="853"/>
      <c r="N55" s="853"/>
    </row>
    <row r="56" spans="1:14" s="852" customFormat="1" ht="14.25" customHeight="1">
      <c r="A56" s="859"/>
      <c r="B56" s="860" t="s">
        <v>1377</v>
      </c>
      <c r="C56" s="923"/>
      <c r="D56" s="62">
        <v>3950</v>
      </c>
      <c r="E56" s="1321">
        <f t="shared" si="1"/>
        <v>1.58</v>
      </c>
      <c r="F56" s="335"/>
      <c r="G56" s="1164"/>
      <c r="H56" s="970"/>
      <c r="I56" s="970"/>
      <c r="J56" s="853"/>
      <c r="K56" s="853"/>
      <c r="L56" s="853"/>
      <c r="M56" s="853"/>
      <c r="N56" s="853"/>
    </row>
    <row r="57" spans="1:14" s="852" customFormat="1" ht="14.25" customHeight="1">
      <c r="A57" s="859"/>
      <c r="B57" s="860" t="s">
        <v>1378</v>
      </c>
      <c r="C57" s="923"/>
      <c r="D57" s="62">
        <v>3850</v>
      </c>
      <c r="E57" s="1321">
        <f t="shared" si="1"/>
        <v>1.54</v>
      </c>
      <c r="F57" s="335"/>
      <c r="G57" s="1164"/>
      <c r="H57" s="970"/>
      <c r="I57" s="970"/>
      <c r="J57" s="853"/>
      <c r="K57" s="853"/>
      <c r="L57" s="853"/>
      <c r="M57" s="853"/>
      <c r="N57" s="853"/>
    </row>
    <row r="58" spans="1:14" s="852" customFormat="1" ht="14.25" customHeight="1">
      <c r="A58" s="859"/>
      <c r="B58" s="860" t="s">
        <v>343</v>
      </c>
      <c r="C58" s="923"/>
      <c r="D58" s="62">
        <v>3610</v>
      </c>
      <c r="E58" s="1321">
        <f t="shared" si="1"/>
        <v>1.444</v>
      </c>
      <c r="F58" s="335"/>
      <c r="G58" s="1164"/>
      <c r="H58" s="970"/>
      <c r="I58" s="970"/>
      <c r="J58" s="853"/>
      <c r="K58" s="853"/>
      <c r="L58" s="853"/>
      <c r="M58" s="853"/>
      <c r="N58" s="853"/>
    </row>
    <row r="59" spans="1:14" s="852" customFormat="1" ht="38.25">
      <c r="A59" s="1435">
        <v>9</v>
      </c>
      <c r="B59" s="926" t="s">
        <v>1450</v>
      </c>
      <c r="C59" s="923" t="s">
        <v>248</v>
      </c>
      <c r="D59" s="62">
        <v>4129.9550101832992</v>
      </c>
      <c r="E59" s="1321">
        <f t="shared" si="1"/>
        <v>1.6519820040733197</v>
      </c>
      <c r="F59" s="335"/>
      <c r="G59" s="1164"/>
      <c r="H59" s="970"/>
      <c r="I59" s="970"/>
      <c r="J59" s="853"/>
      <c r="K59" s="853"/>
      <c r="L59" s="853"/>
      <c r="M59" s="853"/>
      <c r="N59" s="853"/>
    </row>
    <row r="60" spans="1:14" s="852" customFormat="1" ht="15.75">
      <c r="A60" s="1436"/>
      <c r="B60" s="860" t="s">
        <v>1377</v>
      </c>
      <c r="C60" s="923" t="s">
        <v>248</v>
      </c>
      <c r="D60" s="62">
        <v>3950</v>
      </c>
      <c r="E60" s="1321">
        <f t="shared" si="1"/>
        <v>1.58</v>
      </c>
      <c r="F60" s="335"/>
      <c r="G60" s="1164"/>
      <c r="H60" s="970"/>
      <c r="I60" s="970"/>
      <c r="J60" s="853"/>
      <c r="K60" s="853"/>
      <c r="L60" s="853"/>
      <c r="M60" s="853"/>
      <c r="N60" s="853"/>
    </row>
    <row r="61" spans="1:14" s="852" customFormat="1" ht="15.75">
      <c r="A61" s="1436"/>
      <c r="B61" s="860" t="s">
        <v>1378</v>
      </c>
      <c r="C61" s="923" t="s">
        <v>248</v>
      </c>
      <c r="D61" s="62">
        <v>3850</v>
      </c>
      <c r="E61" s="1321">
        <f t="shared" si="1"/>
        <v>1.54</v>
      </c>
      <c r="F61" s="335"/>
      <c r="G61" s="1164"/>
      <c r="H61" s="970"/>
      <c r="I61" s="970"/>
      <c r="J61" s="853"/>
      <c r="K61" s="853"/>
      <c r="L61" s="853"/>
      <c r="M61" s="853"/>
      <c r="N61" s="853"/>
    </row>
    <row r="62" spans="1:14" s="852" customFormat="1" ht="15.75">
      <c r="A62" s="1437"/>
      <c r="B62" s="860" t="s">
        <v>343</v>
      </c>
      <c r="C62" s="923" t="s">
        <v>248</v>
      </c>
      <c r="D62" s="62">
        <v>3550</v>
      </c>
      <c r="E62" s="1321">
        <f t="shared" si="1"/>
        <v>1.42</v>
      </c>
      <c r="F62" s="335"/>
      <c r="G62" s="1164"/>
      <c r="H62" s="970"/>
      <c r="I62" s="970"/>
      <c r="J62" s="853"/>
      <c r="K62" s="853"/>
      <c r="L62" s="853"/>
      <c r="M62" s="853"/>
      <c r="N62" s="853"/>
    </row>
    <row r="63" spans="1:14" s="852" customFormat="1" ht="25.5">
      <c r="A63" s="937"/>
      <c r="B63" s="860" t="s">
        <v>1451</v>
      </c>
      <c r="C63" s="935" t="s">
        <v>248</v>
      </c>
      <c r="D63" s="62">
        <v>3850</v>
      </c>
      <c r="E63" s="1321">
        <f t="shared" si="1"/>
        <v>1.54</v>
      </c>
      <c r="F63" s="335"/>
      <c r="G63" s="1164"/>
      <c r="H63" s="970"/>
      <c r="I63" s="970"/>
      <c r="J63" s="853"/>
      <c r="K63" s="853"/>
      <c r="L63" s="853"/>
      <c r="M63" s="853"/>
      <c r="N63" s="853"/>
    </row>
    <row r="64" spans="1:14" s="852" customFormat="1" ht="15.75">
      <c r="A64" s="937"/>
      <c r="B64" s="860" t="s">
        <v>1377</v>
      </c>
      <c r="C64" s="935" t="s">
        <v>248</v>
      </c>
      <c r="D64" s="62">
        <v>3750</v>
      </c>
      <c r="E64" s="1321">
        <f t="shared" si="1"/>
        <v>1.5</v>
      </c>
      <c r="F64" s="335"/>
      <c r="G64" s="1164"/>
      <c r="H64" s="970"/>
      <c r="I64" s="970"/>
      <c r="J64" s="853"/>
      <c r="K64" s="853"/>
      <c r="L64" s="853"/>
      <c r="M64" s="853"/>
      <c r="N64" s="853"/>
    </row>
    <row r="65" spans="1:14" s="852" customFormat="1" ht="15.75">
      <c r="A65" s="937"/>
      <c r="B65" s="860" t="s">
        <v>1378</v>
      </c>
      <c r="C65" s="935" t="s">
        <v>248</v>
      </c>
      <c r="D65" s="62">
        <v>3610</v>
      </c>
      <c r="E65" s="1321">
        <f t="shared" si="1"/>
        <v>1.444</v>
      </c>
      <c r="F65" s="335"/>
      <c r="G65" s="1164"/>
      <c r="H65" s="970"/>
      <c r="I65" s="970"/>
      <c r="J65" s="853"/>
      <c r="K65" s="853"/>
      <c r="L65" s="853"/>
      <c r="M65" s="853"/>
      <c r="N65" s="853"/>
    </row>
    <row r="66" spans="1:14" s="852" customFormat="1" ht="15.75">
      <c r="A66" s="937"/>
      <c r="B66" s="860" t="s">
        <v>343</v>
      </c>
      <c r="C66" s="935" t="s">
        <v>248</v>
      </c>
      <c r="D66" s="62">
        <v>3550</v>
      </c>
      <c r="E66" s="1321">
        <f t="shared" si="1"/>
        <v>1.42</v>
      </c>
      <c r="F66" s="335"/>
      <c r="G66" s="1164"/>
      <c r="H66" s="970"/>
      <c r="I66" s="970"/>
      <c r="J66" s="853"/>
      <c r="K66" s="853"/>
      <c r="L66" s="853"/>
      <c r="M66" s="853"/>
      <c r="N66" s="853"/>
    </row>
    <row r="67" spans="1:14" s="852" customFormat="1" ht="25.5" customHeight="1">
      <c r="A67" s="931">
        <v>11</v>
      </c>
      <c r="B67" s="860" t="s">
        <v>1379</v>
      </c>
      <c r="C67" s="923"/>
      <c r="D67" s="62">
        <v>2900</v>
      </c>
      <c r="E67" s="1321">
        <f t="shared" si="1"/>
        <v>1.1599999999999999</v>
      </c>
      <c r="F67" s="335"/>
      <c r="G67" s="1164"/>
      <c r="H67" s="970"/>
      <c r="I67" s="970"/>
      <c r="J67" s="853"/>
      <c r="K67" s="853"/>
      <c r="L67" s="853"/>
      <c r="M67" s="853"/>
      <c r="N67" s="853"/>
    </row>
    <row r="68" spans="1:14" s="852" customFormat="1" ht="15.75">
      <c r="A68" s="1438">
        <v>12</v>
      </c>
      <c r="B68" s="928" t="s">
        <v>1380</v>
      </c>
      <c r="C68" s="923"/>
      <c r="D68" s="62">
        <v>3050</v>
      </c>
      <c r="E68" s="1321">
        <f t="shared" si="1"/>
        <v>1.22</v>
      </c>
      <c r="F68" s="335"/>
      <c r="G68" s="1164"/>
      <c r="H68" s="970"/>
      <c r="I68" s="970"/>
      <c r="J68" s="853"/>
      <c r="K68" s="853"/>
      <c r="L68" s="853"/>
      <c r="M68" s="853"/>
      <c r="N68" s="853"/>
    </row>
    <row r="69" spans="1:14" s="852" customFormat="1" ht="15.75">
      <c r="A69" s="1439"/>
      <c r="B69" s="860" t="s">
        <v>1377</v>
      </c>
      <c r="C69" s="923"/>
      <c r="D69" s="62">
        <v>2570</v>
      </c>
      <c r="E69" s="1321">
        <f t="shared" si="1"/>
        <v>1.028</v>
      </c>
      <c r="F69" s="335"/>
      <c r="G69" s="1164"/>
      <c r="H69" s="970"/>
      <c r="I69" s="970"/>
      <c r="J69" s="853"/>
      <c r="K69" s="853"/>
      <c r="L69" s="853"/>
      <c r="M69" s="853"/>
      <c r="N69" s="853"/>
    </row>
    <row r="70" spans="1:14" ht="15.75">
      <c r="A70" s="145"/>
      <c r="B70" s="145"/>
      <c r="C70" s="145"/>
      <c r="D70" s="31"/>
      <c r="E70" s="148"/>
      <c r="F70" s="31"/>
      <c r="G70" s="150"/>
      <c r="H70" s="150"/>
      <c r="J70" s="150"/>
      <c r="K70" s="150"/>
      <c r="L70" s="150"/>
      <c r="M70" s="150"/>
      <c r="N70" s="150"/>
    </row>
    <row r="71" spans="1:14" ht="15.75">
      <c r="A71" s="145"/>
      <c r="B71" s="145"/>
      <c r="C71" s="145"/>
      <c r="D71" s="31"/>
      <c r="E71" s="148"/>
      <c r="F71" s="31"/>
    </row>
    <row r="72" spans="1:14" s="852" customFormat="1" ht="15.75">
      <c r="A72" s="363"/>
      <c r="B72" s="1165" t="s">
        <v>1545</v>
      </c>
      <c r="C72" s="334"/>
      <c r="D72" s="336"/>
      <c r="E72" s="335"/>
      <c r="F72" s="336"/>
      <c r="G72" s="335"/>
      <c r="H72" s="335"/>
      <c r="K72" s="1166"/>
    </row>
    <row r="73" spans="1:14" s="852" customFormat="1">
      <c r="A73" s="293"/>
      <c r="B73" s="165" t="s">
        <v>330</v>
      </c>
      <c r="C73" s="165"/>
      <c r="D73" s="1410">
        <v>2022</v>
      </c>
      <c r="E73" s="1410"/>
      <c r="H73" s="930"/>
      <c r="I73" s="930"/>
      <c r="J73" s="930"/>
    </row>
    <row r="74" spans="1:14" s="852" customFormat="1" ht="31.5" customHeight="1">
      <c r="A74" s="1377" t="s">
        <v>331</v>
      </c>
      <c r="B74" s="1377" t="s">
        <v>1</v>
      </c>
      <c r="C74" s="1377" t="s">
        <v>87</v>
      </c>
      <c r="D74" s="1433" t="s">
        <v>1548</v>
      </c>
      <c r="E74" s="1433"/>
      <c r="F74" s="1433"/>
      <c r="G74" s="1433"/>
      <c r="H74" s="165"/>
      <c r="I74" s="853"/>
      <c r="J74" s="853"/>
      <c r="K74" s="853"/>
      <c r="L74" s="853"/>
    </row>
    <row r="75" spans="1:14" s="852" customFormat="1" ht="44.25" customHeight="1">
      <c r="A75" s="1380"/>
      <c r="B75" s="1380"/>
      <c r="C75" s="1380"/>
      <c r="D75" s="1406" t="s">
        <v>17</v>
      </c>
      <c r="E75" s="1407"/>
      <c r="F75" s="1371" t="s">
        <v>1455</v>
      </c>
      <c r="G75" s="1372"/>
      <c r="H75" s="334"/>
      <c r="I75" s="853"/>
      <c r="J75" s="1162"/>
      <c r="K75" s="1162"/>
      <c r="L75" s="853"/>
    </row>
    <row r="76" spans="1:14" s="852" customFormat="1" ht="27.75" customHeight="1">
      <c r="A76" s="1440"/>
      <c r="B76" s="1440"/>
      <c r="C76" s="1440"/>
      <c r="D76" s="1211" t="s">
        <v>2</v>
      </c>
      <c r="E76" s="1211" t="s">
        <v>3</v>
      </c>
      <c r="F76" s="1211" t="s">
        <v>2</v>
      </c>
      <c r="G76" s="1211" t="s">
        <v>3</v>
      </c>
      <c r="H76" s="334"/>
      <c r="I76" s="1163"/>
      <c r="J76" s="893"/>
      <c r="K76" s="893"/>
      <c r="L76" s="853"/>
    </row>
    <row r="77" spans="1:14" s="852" customFormat="1" ht="16.5" customHeight="1">
      <c r="A77" s="1143">
        <v>1</v>
      </c>
      <c r="B77" s="289" t="s">
        <v>1544</v>
      </c>
      <c r="C77" s="1143" t="s">
        <v>333</v>
      </c>
      <c r="D77" s="62">
        <v>8422.9735234215877</v>
      </c>
      <c r="E77" s="62">
        <v>11055.152749490835</v>
      </c>
      <c r="F77" s="1321">
        <f>D77/2500</f>
        <v>3.369189409368635</v>
      </c>
      <c r="G77" s="1321">
        <f>E77/2500</f>
        <v>4.4220610997963341</v>
      </c>
      <c r="J77" s="888"/>
      <c r="K77" s="888"/>
      <c r="L77" s="853"/>
    </row>
    <row r="78" spans="1:14" s="852" customFormat="1" ht="15.75">
      <c r="A78" s="1143">
        <v>2</v>
      </c>
      <c r="B78" s="289" t="s">
        <v>334</v>
      </c>
      <c r="C78" s="1143" t="s">
        <v>333</v>
      </c>
      <c r="D78" s="62">
        <v>7545.5804480651723</v>
      </c>
      <c r="E78" s="62">
        <v>10879.674134419553</v>
      </c>
      <c r="F78" s="1321">
        <f t="shared" ref="F78:F84" si="2">D78/2500</f>
        <v>3.0182321792260689</v>
      </c>
      <c r="G78" s="1321">
        <f t="shared" ref="G78:G84" si="3">E78/2500</f>
        <v>4.351869653767821</v>
      </c>
      <c r="J78" s="888"/>
      <c r="K78" s="888"/>
      <c r="L78" s="853"/>
    </row>
    <row r="79" spans="1:14" s="852" customFormat="1" ht="15.75">
      <c r="A79" s="1143">
        <v>3</v>
      </c>
      <c r="B79" s="289" t="s">
        <v>285</v>
      </c>
      <c r="C79" s="1143" t="s">
        <v>333</v>
      </c>
      <c r="D79" s="62">
        <v>7545.5804480651723</v>
      </c>
      <c r="E79" s="62">
        <v>10879.674134419553</v>
      </c>
      <c r="F79" s="1321">
        <f t="shared" si="2"/>
        <v>3.0182321792260689</v>
      </c>
      <c r="G79" s="1321">
        <f t="shared" si="3"/>
        <v>4.351869653767821</v>
      </c>
      <c r="J79" s="888"/>
      <c r="K79" s="888"/>
      <c r="L79" s="853"/>
    </row>
    <row r="80" spans="1:14" s="852" customFormat="1" ht="15" customHeight="1">
      <c r="A80" s="1143">
        <v>4</v>
      </c>
      <c r="B80" s="289" t="s">
        <v>335</v>
      </c>
      <c r="C80" s="1143" t="s">
        <v>333</v>
      </c>
      <c r="D80" s="62">
        <v>6843.6659877800403</v>
      </c>
      <c r="E80" s="62">
        <v>8422.9735234215877</v>
      </c>
      <c r="F80" s="1321">
        <f t="shared" si="2"/>
        <v>2.7374663951120159</v>
      </c>
      <c r="G80" s="1321">
        <f t="shared" si="3"/>
        <v>3.369189409368635</v>
      </c>
      <c r="J80" s="888"/>
      <c r="K80" s="888"/>
      <c r="L80" s="853"/>
    </row>
    <row r="81" spans="1:244" s="852" customFormat="1" ht="15.75">
      <c r="A81" s="1143">
        <v>5</v>
      </c>
      <c r="B81" s="289" t="s">
        <v>336</v>
      </c>
      <c r="C81" s="1143" t="s">
        <v>333</v>
      </c>
      <c r="D81" s="62">
        <v>6580.4480651731155</v>
      </c>
      <c r="E81" s="62">
        <v>7282.3625254582485</v>
      </c>
      <c r="F81" s="1321">
        <f t="shared" si="2"/>
        <v>2.6321792260692463</v>
      </c>
      <c r="G81" s="1321">
        <f t="shared" si="3"/>
        <v>2.9129450101832992</v>
      </c>
      <c r="J81" s="888"/>
      <c r="K81" s="888"/>
      <c r="L81" s="853"/>
    </row>
    <row r="82" spans="1:244" s="852" customFormat="1" ht="15.75">
      <c r="A82" s="1143">
        <v>6</v>
      </c>
      <c r="B82" s="289" t="s">
        <v>337</v>
      </c>
      <c r="C82" s="1143" t="s">
        <v>333</v>
      </c>
      <c r="D82" s="62">
        <v>6229.4908350305495</v>
      </c>
      <c r="E82" s="62">
        <v>7019.1446028513228</v>
      </c>
      <c r="F82" s="1321">
        <f t="shared" si="2"/>
        <v>2.49179633401222</v>
      </c>
      <c r="G82" s="1321">
        <f t="shared" si="3"/>
        <v>2.8076578411405291</v>
      </c>
      <c r="J82" s="888"/>
      <c r="K82" s="888"/>
      <c r="L82" s="853"/>
    </row>
    <row r="83" spans="1:244" s="852" customFormat="1" ht="15.75">
      <c r="A83" s="1143">
        <v>7</v>
      </c>
      <c r="B83" s="289" t="s">
        <v>338</v>
      </c>
      <c r="C83" s="1143" t="s">
        <v>333</v>
      </c>
      <c r="D83" s="62">
        <v>5966.2729124236257</v>
      </c>
      <c r="E83" s="62">
        <v>6229.4908350305495</v>
      </c>
      <c r="F83" s="1321">
        <f t="shared" si="2"/>
        <v>2.3865091649694503</v>
      </c>
      <c r="G83" s="1321">
        <f t="shared" si="3"/>
        <v>2.49179633401222</v>
      </c>
      <c r="J83" s="888"/>
      <c r="K83" s="888"/>
      <c r="L83" s="853"/>
    </row>
    <row r="84" spans="1:244" s="852" customFormat="1" ht="15.75">
      <c r="A84" s="1143">
        <v>8</v>
      </c>
      <c r="B84" s="289" t="s">
        <v>124</v>
      </c>
      <c r="C84" s="1143"/>
      <c r="D84" s="62">
        <v>4474.5950101832987</v>
      </c>
      <c r="E84" s="62">
        <v>5007.7100101832984</v>
      </c>
      <c r="F84" s="1321">
        <f t="shared" si="2"/>
        <v>1.7898380040733195</v>
      </c>
      <c r="G84" s="1321">
        <f t="shared" si="3"/>
        <v>2.0030840040733193</v>
      </c>
      <c r="J84" s="888"/>
      <c r="K84" s="888"/>
      <c r="L84" s="853"/>
    </row>
    <row r="85" spans="1:244" s="157" customFormat="1" ht="15.75">
      <c r="A85" s="976"/>
      <c r="B85" s="1137" t="s">
        <v>1418</v>
      </c>
      <c r="C85" s="353"/>
      <c r="D85" s="93"/>
      <c r="E85" s="93"/>
      <c r="F85" s="93"/>
      <c r="G85" s="93"/>
      <c r="H85" s="93"/>
      <c r="I85" s="93"/>
      <c r="J85" s="170"/>
      <c r="K85" s="345"/>
      <c r="L85" s="346"/>
      <c r="M85" s="970"/>
      <c r="N85" s="970"/>
      <c r="O85" s="122"/>
      <c r="P85" s="122"/>
      <c r="Q85" s="122"/>
      <c r="R85" s="122"/>
      <c r="S85" s="977"/>
      <c r="T85" s="978"/>
      <c r="U85" s="933"/>
      <c r="V85" s="978"/>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122"/>
      <c r="BG85" s="122"/>
      <c r="BH85" s="122"/>
      <c r="BI85" s="122"/>
      <c r="BJ85" s="122"/>
      <c r="BK85" s="122"/>
      <c r="BL85" s="122"/>
      <c r="BM85" s="122"/>
      <c r="BN85" s="122"/>
      <c r="BO85" s="122"/>
      <c r="BP85" s="122"/>
      <c r="BQ85" s="122"/>
      <c r="BR85" s="122"/>
      <c r="BS85" s="122"/>
      <c r="BT85" s="122"/>
      <c r="BU85" s="122"/>
      <c r="BV85" s="122"/>
      <c r="BW85" s="122"/>
      <c r="BX85" s="122"/>
      <c r="BY85" s="122"/>
      <c r="BZ85" s="122"/>
      <c r="CA85" s="122"/>
      <c r="CB85" s="122"/>
      <c r="CC85" s="122"/>
      <c r="CD85" s="122"/>
      <c r="CE85" s="122"/>
      <c r="CF85" s="122"/>
      <c r="CG85" s="122"/>
      <c r="CH85" s="122"/>
      <c r="CI85" s="122"/>
      <c r="CJ85" s="122"/>
      <c r="CK85" s="122"/>
      <c r="CL85" s="122"/>
      <c r="CM85" s="122"/>
      <c r="CN85" s="122"/>
      <c r="CO85" s="122"/>
      <c r="CP85" s="122"/>
      <c r="CQ85" s="122"/>
      <c r="CR85" s="122"/>
      <c r="CS85" s="122"/>
      <c r="CT85" s="122"/>
      <c r="CU85" s="122"/>
      <c r="CV85" s="122"/>
      <c r="CW85" s="122"/>
      <c r="CX85" s="122"/>
      <c r="CY85" s="122"/>
      <c r="CZ85" s="122"/>
      <c r="DA85" s="122"/>
      <c r="DB85" s="122"/>
      <c r="DC85" s="122"/>
      <c r="DD85" s="122"/>
      <c r="DE85" s="122"/>
      <c r="DF85" s="122"/>
      <c r="DG85" s="122"/>
      <c r="DH85" s="122"/>
      <c r="DI85" s="122"/>
      <c r="DJ85" s="122"/>
      <c r="DK85" s="122"/>
      <c r="DL85" s="122"/>
      <c r="DM85" s="122"/>
      <c r="DN85" s="122"/>
      <c r="DO85" s="122"/>
      <c r="DP85" s="122"/>
      <c r="DQ85" s="122"/>
      <c r="DR85" s="122"/>
      <c r="DS85" s="122"/>
      <c r="DT85" s="122"/>
      <c r="DU85" s="122"/>
      <c r="DV85" s="122"/>
      <c r="DW85" s="122"/>
      <c r="DX85" s="122"/>
      <c r="DY85" s="122"/>
      <c r="DZ85" s="122"/>
      <c r="EA85" s="122"/>
      <c r="EB85" s="122"/>
      <c r="EC85" s="122"/>
      <c r="ED85" s="122"/>
      <c r="EE85" s="122"/>
      <c r="EF85" s="122"/>
      <c r="EG85" s="122"/>
      <c r="EH85" s="122"/>
      <c r="EI85" s="122"/>
      <c r="EJ85" s="122"/>
      <c r="EK85" s="122"/>
      <c r="EL85" s="122"/>
      <c r="EM85" s="122"/>
      <c r="EN85" s="122"/>
      <c r="EO85" s="122"/>
      <c r="EP85" s="122"/>
      <c r="EQ85" s="122"/>
      <c r="ER85" s="122"/>
      <c r="ES85" s="122"/>
      <c r="ET85" s="122"/>
      <c r="EU85" s="122"/>
      <c r="EV85" s="122"/>
      <c r="EW85" s="122"/>
      <c r="EX85" s="122"/>
      <c r="EY85" s="122"/>
      <c r="EZ85" s="122"/>
      <c r="FA85" s="122"/>
      <c r="FB85" s="122"/>
      <c r="FC85" s="122"/>
      <c r="FD85" s="122"/>
      <c r="FE85" s="122"/>
      <c r="FF85" s="122"/>
      <c r="FG85" s="122"/>
      <c r="FH85" s="122"/>
      <c r="FI85" s="122"/>
      <c r="FJ85" s="122"/>
      <c r="FK85" s="122"/>
      <c r="FL85" s="122"/>
      <c r="FM85" s="122"/>
      <c r="FN85" s="122"/>
      <c r="FO85" s="122"/>
      <c r="FP85" s="122"/>
      <c r="FQ85" s="122"/>
      <c r="FR85" s="122"/>
      <c r="FS85" s="122"/>
      <c r="FT85" s="122"/>
      <c r="FU85" s="122"/>
      <c r="FV85" s="122"/>
      <c r="FW85" s="122"/>
      <c r="FX85" s="122"/>
      <c r="FY85" s="122"/>
      <c r="FZ85" s="122"/>
      <c r="GA85" s="122"/>
      <c r="GB85" s="122"/>
      <c r="GC85" s="122"/>
      <c r="GD85" s="122"/>
      <c r="GE85" s="122"/>
      <c r="GF85" s="122"/>
      <c r="GG85" s="122"/>
      <c r="GH85" s="122"/>
      <c r="GI85" s="122"/>
      <c r="GJ85" s="122"/>
      <c r="GK85" s="122"/>
      <c r="GL85" s="122"/>
      <c r="GM85" s="122"/>
      <c r="GN85" s="122"/>
      <c r="GO85" s="122"/>
      <c r="GP85" s="122"/>
      <c r="GQ85" s="122"/>
      <c r="GR85" s="122"/>
      <c r="GS85" s="122"/>
      <c r="GT85" s="122"/>
      <c r="GU85" s="122"/>
      <c r="GV85" s="122"/>
      <c r="GW85" s="122"/>
      <c r="GX85" s="122"/>
      <c r="GY85" s="122"/>
      <c r="GZ85" s="122"/>
      <c r="HA85" s="122"/>
      <c r="HB85" s="122"/>
      <c r="HC85" s="122"/>
      <c r="HD85" s="122"/>
      <c r="HE85" s="122"/>
      <c r="HF85" s="122"/>
      <c r="HG85" s="122"/>
      <c r="HH85" s="122"/>
      <c r="HI85" s="122"/>
      <c r="HJ85" s="122"/>
      <c r="HK85" s="122"/>
      <c r="HL85" s="122"/>
      <c r="HM85" s="122"/>
      <c r="HN85" s="122"/>
      <c r="HO85" s="122"/>
      <c r="HP85" s="122"/>
      <c r="HQ85" s="122"/>
      <c r="HR85" s="122"/>
      <c r="HS85" s="122"/>
      <c r="HT85" s="122"/>
      <c r="HU85" s="122"/>
      <c r="HV85" s="122"/>
      <c r="HW85" s="122"/>
      <c r="HX85" s="122"/>
      <c r="HY85" s="122"/>
      <c r="HZ85" s="122"/>
      <c r="IA85" s="122"/>
      <c r="IB85" s="122"/>
      <c r="IC85" s="122"/>
      <c r="ID85" s="122"/>
      <c r="IE85" s="122"/>
      <c r="IF85" s="122"/>
      <c r="IG85" s="122"/>
      <c r="IH85" s="122"/>
      <c r="II85" s="122"/>
      <c r="IJ85" s="122"/>
    </row>
    <row r="86" spans="1:244" s="157" customFormat="1" ht="12.75">
      <c r="A86" s="345"/>
      <c r="B86" s="122" t="s">
        <v>1417</v>
      </c>
      <c r="C86" s="1141"/>
      <c r="D86" s="1141"/>
      <c r="E86" s="1141"/>
      <c r="F86" s="141"/>
      <c r="G86" s="141"/>
      <c r="H86" s="141"/>
      <c r="I86" s="1141"/>
      <c r="J86" s="1141"/>
      <c r="K86" s="345"/>
      <c r="L86" s="345"/>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122"/>
      <c r="BY86" s="122"/>
      <c r="BZ86" s="122"/>
      <c r="CA86" s="122"/>
      <c r="CB86" s="122"/>
      <c r="CC86" s="122"/>
      <c r="CD86" s="122"/>
      <c r="CE86" s="122"/>
      <c r="CF86" s="122"/>
      <c r="CG86" s="122"/>
      <c r="CH86" s="122"/>
      <c r="CI86" s="122"/>
      <c r="CJ86" s="122"/>
      <c r="CK86" s="122"/>
      <c r="CL86" s="122"/>
      <c r="CM86" s="122"/>
      <c r="CN86" s="122"/>
      <c r="CO86" s="122"/>
      <c r="CP86" s="122"/>
      <c r="CQ86" s="122"/>
      <c r="CR86" s="122"/>
      <c r="CS86" s="122"/>
      <c r="CT86" s="122"/>
      <c r="CU86" s="122"/>
      <c r="CV86" s="122"/>
      <c r="CW86" s="122"/>
      <c r="CX86" s="122"/>
      <c r="CY86" s="122"/>
      <c r="CZ86" s="122"/>
      <c r="DA86" s="122"/>
      <c r="DB86" s="122"/>
      <c r="DC86" s="122"/>
      <c r="DD86" s="122"/>
      <c r="DE86" s="122"/>
      <c r="DF86" s="122"/>
      <c r="DG86" s="122"/>
      <c r="DH86" s="122"/>
      <c r="DI86" s="122"/>
      <c r="DJ86" s="122"/>
      <c r="DK86" s="122"/>
      <c r="DL86" s="122"/>
      <c r="DM86" s="122"/>
      <c r="DN86" s="122"/>
      <c r="DO86" s="122"/>
      <c r="DP86" s="122"/>
      <c r="DQ86" s="122"/>
      <c r="DR86" s="122"/>
      <c r="DS86" s="122"/>
      <c r="DT86" s="122"/>
      <c r="DU86" s="122"/>
      <c r="DV86" s="122"/>
      <c r="DW86" s="122"/>
      <c r="DX86" s="122"/>
      <c r="DY86" s="122"/>
      <c r="DZ86" s="122"/>
      <c r="EA86" s="122"/>
      <c r="EB86" s="122"/>
      <c r="EC86" s="122"/>
      <c r="ED86" s="122"/>
      <c r="EE86" s="122"/>
      <c r="EF86" s="122"/>
      <c r="EG86" s="122"/>
      <c r="EH86" s="122"/>
      <c r="EI86" s="122"/>
      <c r="EJ86" s="122"/>
      <c r="EK86" s="122"/>
      <c r="EL86" s="122"/>
      <c r="EM86" s="122"/>
      <c r="EN86" s="122"/>
      <c r="EO86" s="122"/>
      <c r="EP86" s="122"/>
      <c r="EQ86" s="122"/>
      <c r="ER86" s="122"/>
      <c r="ES86" s="122"/>
      <c r="ET86" s="122"/>
      <c r="EU86" s="122"/>
      <c r="EV86" s="122"/>
      <c r="EW86" s="122"/>
      <c r="EX86" s="122"/>
      <c r="EY86" s="122"/>
      <c r="EZ86" s="122"/>
      <c r="FA86" s="122"/>
      <c r="FB86" s="122"/>
      <c r="FC86" s="122"/>
      <c r="FD86" s="122"/>
      <c r="FE86" s="122"/>
      <c r="FF86" s="122"/>
      <c r="FG86" s="122"/>
      <c r="FH86" s="122"/>
      <c r="FI86" s="122"/>
      <c r="FJ86" s="122"/>
      <c r="FK86" s="122"/>
      <c r="FL86" s="122"/>
      <c r="FM86" s="122"/>
      <c r="FN86" s="122"/>
      <c r="FO86" s="122"/>
      <c r="FP86" s="122"/>
      <c r="FQ86" s="122"/>
      <c r="FR86" s="122"/>
      <c r="FS86" s="122"/>
      <c r="FT86" s="122"/>
      <c r="FU86" s="122"/>
      <c r="FV86" s="122"/>
      <c r="FW86" s="122"/>
      <c r="FX86" s="122"/>
      <c r="FY86" s="122"/>
      <c r="FZ86" s="122"/>
      <c r="GA86" s="122"/>
      <c r="GB86" s="122"/>
      <c r="GC86" s="122"/>
      <c r="GD86" s="122"/>
      <c r="GE86" s="122"/>
      <c r="GF86" s="122"/>
      <c r="GG86" s="122"/>
      <c r="GH86" s="122"/>
      <c r="GI86" s="122"/>
      <c r="GJ86" s="122"/>
      <c r="GK86" s="122"/>
      <c r="GL86" s="122"/>
      <c r="GM86" s="122"/>
      <c r="GN86" s="122"/>
      <c r="GO86" s="122"/>
      <c r="GP86" s="122"/>
      <c r="GQ86" s="122"/>
      <c r="GR86" s="122"/>
      <c r="GS86" s="122"/>
      <c r="GT86" s="122"/>
      <c r="GU86" s="122"/>
      <c r="GV86" s="122"/>
      <c r="GW86" s="122"/>
      <c r="GX86" s="122"/>
      <c r="GY86" s="122"/>
      <c r="GZ86" s="122"/>
      <c r="HA86" s="122"/>
      <c r="HB86" s="122"/>
      <c r="HC86" s="122"/>
      <c r="HD86" s="122"/>
      <c r="HE86" s="122"/>
      <c r="HF86" s="122"/>
      <c r="HG86" s="122"/>
      <c r="HH86" s="122"/>
      <c r="HI86" s="122"/>
      <c r="HJ86" s="122"/>
      <c r="HK86" s="122"/>
      <c r="HL86" s="122"/>
      <c r="HM86" s="122"/>
      <c r="HN86" s="122"/>
      <c r="HO86" s="122"/>
      <c r="HP86" s="122"/>
      <c r="HQ86" s="122"/>
      <c r="HR86" s="122"/>
      <c r="HS86" s="122"/>
      <c r="HT86" s="122"/>
      <c r="HU86" s="122"/>
      <c r="HV86" s="122"/>
      <c r="HW86" s="122"/>
      <c r="HX86" s="122"/>
      <c r="HY86" s="122"/>
      <c r="HZ86" s="122"/>
      <c r="IA86" s="122"/>
      <c r="IB86" s="122"/>
      <c r="IC86" s="122"/>
      <c r="ID86" s="122"/>
    </row>
    <row r="87" spans="1:244" s="852" customFormat="1" ht="16.5" customHeight="1">
      <c r="A87" s="857"/>
      <c r="B87" s="857"/>
      <c r="C87" s="857"/>
      <c r="D87" s="857"/>
      <c r="E87" s="855"/>
      <c r="F87" s="855"/>
      <c r="G87" s="857"/>
      <c r="I87" s="853"/>
      <c r="J87" s="853"/>
    </row>
    <row r="88" spans="1:244" s="852" customFormat="1">
      <c r="A88" s="293"/>
      <c r="B88" s="165" t="s">
        <v>339</v>
      </c>
      <c r="C88" s="165"/>
      <c r="D88" s="165"/>
      <c r="E88" s="166"/>
      <c r="F88" s="276"/>
      <c r="G88" s="371"/>
      <c r="I88" s="853"/>
    </row>
    <row r="89" spans="1:244" s="852" customFormat="1" ht="55.5" customHeight="1">
      <c r="A89" s="1396" t="s">
        <v>340</v>
      </c>
      <c r="B89" s="1385" t="s">
        <v>1</v>
      </c>
      <c r="C89" s="1377" t="s">
        <v>87</v>
      </c>
      <c r="D89" s="1396" t="s">
        <v>1548</v>
      </c>
      <c r="E89" s="1396"/>
      <c r="F89" s="890"/>
      <c r="G89" s="890"/>
      <c r="H89" s="889"/>
      <c r="I89" s="853"/>
      <c r="J89" s="853"/>
      <c r="K89" s="853"/>
      <c r="L89" s="853"/>
      <c r="M89" s="853"/>
      <c r="N89" s="853"/>
    </row>
    <row r="90" spans="1:244" s="852" customFormat="1" ht="41.25" customHeight="1">
      <c r="A90" s="1441"/>
      <c r="B90" s="1387"/>
      <c r="C90" s="1378"/>
      <c r="D90" s="854" t="s">
        <v>1644</v>
      </c>
      <c r="E90" s="1377" t="s">
        <v>1455</v>
      </c>
      <c r="F90" s="890"/>
      <c r="G90" s="969"/>
      <c r="H90" s="967"/>
      <c r="I90" s="967"/>
      <c r="J90" s="853"/>
      <c r="K90" s="853"/>
      <c r="L90" s="853"/>
      <c r="M90" s="853"/>
      <c r="N90" s="853"/>
    </row>
    <row r="91" spans="1:244" s="852" customFormat="1" ht="14.25" customHeight="1">
      <c r="A91" s="858"/>
      <c r="B91" s="1144"/>
      <c r="C91" s="929"/>
      <c r="D91" s="1132">
        <v>2022</v>
      </c>
      <c r="E91" s="1378"/>
      <c r="F91" s="891"/>
      <c r="G91" s="969"/>
      <c r="H91" s="969"/>
      <c r="I91" s="969"/>
      <c r="J91" s="853"/>
      <c r="K91" s="853"/>
      <c r="L91" s="853"/>
      <c r="M91" s="853"/>
      <c r="N91" s="853"/>
    </row>
    <row r="92" spans="1:244" s="852" customFormat="1" ht="60" customHeight="1">
      <c r="A92" s="1444">
        <v>1</v>
      </c>
      <c r="B92" s="1333" t="s">
        <v>1407</v>
      </c>
      <c r="C92" s="1143" t="s">
        <v>5</v>
      </c>
      <c r="D92" s="62">
        <v>8422.9735234215877</v>
      </c>
      <c r="E92" s="1321">
        <f t="shared" ref="E92:E134" si="4">D92/2500</f>
        <v>3.369189409368635</v>
      </c>
      <c r="F92" s="892"/>
      <c r="G92" s="1164"/>
      <c r="H92" s="970"/>
      <c r="I92" s="970"/>
      <c r="J92" s="853"/>
      <c r="K92" s="853"/>
      <c r="L92" s="853"/>
      <c r="M92" s="853"/>
      <c r="N92" s="853"/>
    </row>
    <row r="93" spans="1:244" s="852" customFormat="1" ht="13.5" customHeight="1">
      <c r="A93" s="1444"/>
      <c r="B93" s="927" t="s">
        <v>341</v>
      </c>
      <c r="C93" s="1143" t="s">
        <v>5</v>
      </c>
      <c r="D93" s="62">
        <v>6580.4480651731155</v>
      </c>
      <c r="E93" s="1321">
        <f t="shared" si="4"/>
        <v>2.6321792260692463</v>
      </c>
      <c r="F93" s="335"/>
      <c r="G93" s="1164"/>
      <c r="H93" s="970"/>
      <c r="I93" s="970"/>
      <c r="J93" s="853"/>
      <c r="K93" s="853"/>
      <c r="L93" s="853"/>
      <c r="M93" s="853"/>
      <c r="N93" s="853"/>
    </row>
    <row r="94" spans="1:244" s="852" customFormat="1" ht="15.75" customHeight="1">
      <c r="A94" s="1444"/>
      <c r="B94" s="927" t="s">
        <v>342</v>
      </c>
      <c r="C94" s="1143" t="s">
        <v>5</v>
      </c>
      <c r="D94" s="62">
        <v>5007.7100101832984</v>
      </c>
      <c r="E94" s="1321">
        <f t="shared" si="4"/>
        <v>2.0030840040733193</v>
      </c>
      <c r="F94" s="335"/>
      <c r="G94" s="1164"/>
      <c r="H94" s="970"/>
      <c r="I94" s="970"/>
      <c r="J94" s="853"/>
      <c r="K94" s="853"/>
      <c r="L94" s="853"/>
      <c r="M94" s="853"/>
      <c r="N94" s="853"/>
    </row>
    <row r="95" spans="1:244" s="852" customFormat="1" ht="14.25" customHeight="1">
      <c r="A95" s="1444"/>
      <c r="B95" s="927" t="s">
        <v>343</v>
      </c>
      <c r="C95" s="1143" t="s">
        <v>5</v>
      </c>
      <c r="D95" s="62">
        <v>3950</v>
      </c>
      <c r="E95" s="1321">
        <f t="shared" si="4"/>
        <v>1.58</v>
      </c>
      <c r="F95" s="335"/>
      <c r="G95" s="1164"/>
      <c r="H95" s="970"/>
      <c r="I95" s="970"/>
      <c r="J95" s="853"/>
      <c r="K95" s="853"/>
      <c r="L95" s="853"/>
      <c r="M95" s="853"/>
      <c r="N95" s="853"/>
    </row>
    <row r="96" spans="1:244" s="852" customFormat="1" ht="63" customHeight="1">
      <c r="A96" s="1444">
        <v>2</v>
      </c>
      <c r="B96" s="926" t="s">
        <v>1408</v>
      </c>
      <c r="C96" s="1143" t="s">
        <v>5</v>
      </c>
      <c r="D96" s="62">
        <v>7282.3625254582485</v>
      </c>
      <c r="E96" s="1321">
        <f t="shared" si="4"/>
        <v>2.9129450101832992</v>
      </c>
      <c r="F96" s="335"/>
      <c r="G96" s="1164"/>
      <c r="H96" s="970"/>
      <c r="I96" s="970"/>
      <c r="J96" s="853"/>
      <c r="K96" s="853"/>
      <c r="L96" s="853"/>
      <c r="M96" s="853"/>
      <c r="N96" s="853"/>
    </row>
    <row r="97" spans="1:14" s="852" customFormat="1" ht="15.75">
      <c r="A97" s="1444"/>
      <c r="B97" s="927" t="s">
        <v>344</v>
      </c>
      <c r="C97" s="1143" t="s">
        <v>5</v>
      </c>
      <c r="D97" s="62">
        <v>5527.5763747454175</v>
      </c>
      <c r="E97" s="1321">
        <f t="shared" si="4"/>
        <v>2.2110305498981671</v>
      </c>
      <c r="F97" s="335"/>
      <c r="G97" s="1164"/>
      <c r="H97" s="970"/>
      <c r="I97" s="970"/>
      <c r="J97" s="853"/>
      <c r="K97" s="853"/>
      <c r="L97" s="853"/>
      <c r="M97" s="853"/>
      <c r="N97" s="853"/>
    </row>
    <row r="98" spans="1:14" s="852" customFormat="1" ht="15.75">
      <c r="A98" s="1444"/>
      <c r="B98" s="927" t="s">
        <v>345</v>
      </c>
      <c r="C98" s="1143" t="s">
        <v>5</v>
      </c>
      <c r="D98" s="62">
        <v>4259.195010183299</v>
      </c>
      <c r="E98" s="1321">
        <f t="shared" si="4"/>
        <v>1.7036780040733197</v>
      </c>
      <c r="F98" s="335"/>
      <c r="G98" s="1164"/>
      <c r="H98" s="970"/>
      <c r="I98" s="970"/>
      <c r="J98" s="853"/>
      <c r="K98" s="853"/>
      <c r="L98" s="853"/>
      <c r="M98" s="853"/>
      <c r="N98" s="853"/>
    </row>
    <row r="99" spans="1:14" s="852" customFormat="1" ht="13.5" customHeight="1">
      <c r="A99" s="1444"/>
      <c r="B99" s="927" t="s">
        <v>346</v>
      </c>
      <c r="C99" s="1143" t="s">
        <v>5</v>
      </c>
      <c r="D99" s="62">
        <v>3950</v>
      </c>
      <c r="E99" s="1321">
        <f t="shared" si="4"/>
        <v>1.58</v>
      </c>
      <c r="F99" s="335"/>
      <c r="G99" s="1164"/>
      <c r="H99" s="970"/>
      <c r="I99" s="970"/>
      <c r="J99" s="853"/>
      <c r="K99" s="853"/>
      <c r="L99" s="853"/>
      <c r="M99" s="853"/>
      <c r="N99" s="853"/>
    </row>
    <row r="100" spans="1:14" s="852" customFormat="1" ht="54.75" customHeight="1">
      <c r="A100" s="1434">
        <v>3</v>
      </c>
      <c r="B100" s="926" t="s">
        <v>1409</v>
      </c>
      <c r="C100" s="1143" t="s">
        <v>5</v>
      </c>
      <c r="D100" s="62">
        <v>7019.1446028513228</v>
      </c>
      <c r="E100" s="1321">
        <f t="shared" si="4"/>
        <v>2.8076578411405291</v>
      </c>
      <c r="F100" s="335"/>
      <c r="G100" s="1164"/>
      <c r="H100" s="970"/>
      <c r="I100" s="970"/>
      <c r="J100" s="853"/>
      <c r="K100" s="853"/>
      <c r="L100" s="853"/>
      <c r="M100" s="853"/>
      <c r="N100" s="853"/>
    </row>
    <row r="101" spans="1:14" s="852" customFormat="1" ht="15.75">
      <c r="A101" s="1434"/>
      <c r="B101" s="927" t="s">
        <v>344</v>
      </c>
      <c r="C101" s="1143" t="s">
        <v>5</v>
      </c>
      <c r="D101" s="62">
        <v>5416.9700101832987</v>
      </c>
      <c r="E101" s="1321">
        <f t="shared" si="4"/>
        <v>2.1667880040733194</v>
      </c>
      <c r="F101" s="335"/>
      <c r="G101" s="1164"/>
      <c r="H101" s="970"/>
      <c r="I101" s="970"/>
      <c r="J101" s="853"/>
      <c r="K101" s="853"/>
      <c r="L101" s="853"/>
      <c r="M101" s="853"/>
      <c r="N101" s="853"/>
    </row>
    <row r="102" spans="1:14" s="852" customFormat="1" ht="15.75">
      <c r="A102" s="1434"/>
      <c r="B102" s="927" t="s">
        <v>345</v>
      </c>
      <c r="C102" s="1143" t="s">
        <v>5</v>
      </c>
      <c r="D102" s="62">
        <v>4216.1150101832991</v>
      </c>
      <c r="E102" s="1321">
        <f t="shared" si="4"/>
        <v>1.6864460040733196</v>
      </c>
      <c r="F102" s="335"/>
      <c r="G102" s="1164"/>
      <c r="H102" s="970"/>
      <c r="I102" s="970"/>
      <c r="J102" s="853"/>
      <c r="K102" s="853"/>
      <c r="L102" s="853"/>
      <c r="M102" s="853"/>
      <c r="N102" s="853"/>
    </row>
    <row r="103" spans="1:14" s="852" customFormat="1" ht="15.75">
      <c r="A103" s="1434"/>
      <c r="B103" s="927" t="s">
        <v>346</v>
      </c>
      <c r="C103" s="1143" t="s">
        <v>5</v>
      </c>
      <c r="D103" s="62">
        <v>3950</v>
      </c>
      <c r="E103" s="1321">
        <f t="shared" si="4"/>
        <v>1.58</v>
      </c>
      <c r="F103" s="335"/>
      <c r="G103" s="1164"/>
      <c r="H103" s="970"/>
      <c r="I103" s="970"/>
      <c r="J103" s="853"/>
      <c r="K103" s="853"/>
      <c r="L103" s="853"/>
      <c r="M103" s="853"/>
      <c r="N103" s="853"/>
    </row>
    <row r="104" spans="1:14" s="852" customFormat="1" ht="43.5" customHeight="1">
      <c r="A104" s="1434">
        <v>4</v>
      </c>
      <c r="B104" s="926" t="s">
        <v>1413</v>
      </c>
      <c r="C104" s="1143" t="s">
        <v>5</v>
      </c>
      <c r="D104" s="62">
        <v>5527.5763747454175</v>
      </c>
      <c r="E104" s="1321">
        <f t="shared" si="4"/>
        <v>2.2110305498981671</v>
      </c>
      <c r="F104" s="335"/>
      <c r="G104" s="853"/>
      <c r="H104" s="970"/>
      <c r="I104" s="970"/>
      <c r="J104" s="853"/>
      <c r="K104" s="853"/>
      <c r="L104" s="853"/>
      <c r="M104" s="853"/>
      <c r="N104" s="853"/>
    </row>
    <row r="105" spans="1:14" s="852" customFormat="1" ht="15.75">
      <c r="A105" s="1434"/>
      <c r="B105" s="927" t="s">
        <v>344</v>
      </c>
      <c r="C105" s="1143" t="s">
        <v>5</v>
      </c>
      <c r="D105" s="62">
        <v>5007.7100101832984</v>
      </c>
      <c r="E105" s="1321">
        <f t="shared" si="4"/>
        <v>2.0030840040733193</v>
      </c>
      <c r="F105" s="335"/>
      <c r="G105" s="1164"/>
      <c r="H105" s="970"/>
      <c r="I105" s="970"/>
      <c r="J105" s="853"/>
      <c r="K105" s="853"/>
      <c r="L105" s="853"/>
      <c r="M105" s="853"/>
      <c r="N105" s="853"/>
    </row>
    <row r="106" spans="1:14" s="852" customFormat="1" ht="15.75">
      <c r="A106" s="1434"/>
      <c r="B106" s="927" t="s">
        <v>345</v>
      </c>
      <c r="C106" s="1143" t="s">
        <v>5</v>
      </c>
      <c r="D106" s="62">
        <v>4173.0350101832992</v>
      </c>
      <c r="E106" s="1321">
        <f t="shared" si="4"/>
        <v>1.6692140040733197</v>
      </c>
      <c r="F106" s="335"/>
      <c r="G106" s="1164"/>
      <c r="H106" s="970"/>
      <c r="I106" s="970"/>
      <c r="J106" s="853"/>
      <c r="K106" s="853"/>
      <c r="L106" s="853"/>
      <c r="M106" s="853"/>
      <c r="N106" s="853"/>
    </row>
    <row r="107" spans="1:14" s="852" customFormat="1" ht="15.75">
      <c r="A107" s="1434"/>
      <c r="B107" s="927" t="s">
        <v>346</v>
      </c>
      <c r="C107" s="1143" t="s">
        <v>5</v>
      </c>
      <c r="D107" s="62">
        <v>3950</v>
      </c>
      <c r="E107" s="1321">
        <f t="shared" si="4"/>
        <v>1.58</v>
      </c>
      <c r="F107" s="335"/>
      <c r="G107" s="853"/>
      <c r="H107" s="970"/>
      <c r="I107" s="970"/>
      <c r="J107" s="853"/>
      <c r="K107" s="853"/>
      <c r="L107" s="853"/>
      <c r="M107" s="853"/>
      <c r="N107" s="853"/>
    </row>
    <row r="108" spans="1:14" s="852" customFormat="1" ht="40.5" customHeight="1">
      <c r="A108" s="1434">
        <v>5</v>
      </c>
      <c r="B108" s="926" t="s">
        <v>1410</v>
      </c>
      <c r="C108" s="1143" t="s">
        <v>5</v>
      </c>
      <c r="D108" s="62">
        <v>5007.7100101832984</v>
      </c>
      <c r="E108" s="1321">
        <f t="shared" si="4"/>
        <v>2.0030840040733193</v>
      </c>
      <c r="F108" s="335"/>
      <c r="G108" s="1164"/>
      <c r="H108" s="970"/>
      <c r="I108" s="970"/>
      <c r="J108" s="853"/>
      <c r="K108" s="853"/>
      <c r="L108" s="853"/>
      <c r="M108" s="853"/>
      <c r="N108" s="853"/>
    </row>
    <row r="109" spans="1:14" s="852" customFormat="1" ht="15.75">
      <c r="A109" s="1434"/>
      <c r="B109" s="927" t="s">
        <v>1376</v>
      </c>
      <c r="C109" s="1143" t="s">
        <v>5</v>
      </c>
      <c r="D109" s="62">
        <v>4560.7550101832985</v>
      </c>
      <c r="E109" s="1321">
        <f t="shared" si="4"/>
        <v>1.8243020040733193</v>
      </c>
      <c r="F109" s="335"/>
      <c r="G109" s="1164"/>
      <c r="H109" s="970"/>
      <c r="I109" s="970"/>
      <c r="J109" s="853"/>
      <c r="K109" s="853"/>
      <c r="L109" s="853"/>
      <c r="M109" s="853"/>
      <c r="N109" s="853"/>
    </row>
    <row r="110" spans="1:14" s="852" customFormat="1" ht="15.75">
      <c r="A110" s="1434"/>
      <c r="B110" s="927" t="s">
        <v>350</v>
      </c>
      <c r="C110" s="1143" t="s">
        <v>5</v>
      </c>
      <c r="D110" s="62">
        <v>4173.0350101832992</v>
      </c>
      <c r="E110" s="1321">
        <f t="shared" si="4"/>
        <v>1.6692140040733197</v>
      </c>
      <c r="F110" s="335"/>
      <c r="G110" s="1164"/>
      <c r="H110" s="970"/>
      <c r="I110" s="970"/>
      <c r="J110" s="853"/>
      <c r="K110" s="853"/>
      <c r="L110" s="853"/>
      <c r="M110" s="853"/>
      <c r="N110" s="853"/>
    </row>
    <row r="111" spans="1:14" s="852" customFormat="1" ht="15.75">
      <c r="A111" s="1434"/>
      <c r="B111" s="927" t="s">
        <v>346</v>
      </c>
      <c r="C111" s="1143" t="s">
        <v>5</v>
      </c>
      <c r="D111" s="62">
        <v>3950</v>
      </c>
      <c r="E111" s="1321">
        <f t="shared" si="4"/>
        <v>1.58</v>
      </c>
      <c r="F111" s="335"/>
      <c r="G111" s="1164"/>
      <c r="H111" s="970"/>
      <c r="I111" s="970"/>
      <c r="J111" s="853"/>
      <c r="K111" s="853"/>
      <c r="L111" s="853"/>
      <c r="M111" s="853"/>
      <c r="N111" s="853"/>
    </row>
    <row r="112" spans="1:14" s="852" customFormat="1" ht="40.5" customHeight="1">
      <c r="A112" s="1434">
        <v>6</v>
      </c>
      <c r="B112" s="926" t="s">
        <v>1411</v>
      </c>
      <c r="C112" s="1143" t="s">
        <v>5</v>
      </c>
      <c r="D112" s="62">
        <v>4173.0350101832992</v>
      </c>
      <c r="E112" s="1321">
        <f t="shared" si="4"/>
        <v>1.6692140040733197</v>
      </c>
      <c r="F112" s="335"/>
      <c r="G112" s="1164"/>
      <c r="H112" s="970"/>
      <c r="I112" s="970"/>
      <c r="J112" s="853"/>
      <c r="K112" s="853"/>
      <c r="L112" s="853"/>
      <c r="M112" s="853"/>
      <c r="N112" s="853"/>
    </row>
    <row r="113" spans="1:14" s="852" customFormat="1" ht="13.5" customHeight="1">
      <c r="A113" s="1434"/>
      <c r="B113" s="927" t="s">
        <v>350</v>
      </c>
      <c r="C113" s="1143" t="s">
        <v>5</v>
      </c>
      <c r="D113" s="62">
        <v>4129.9550101832992</v>
      </c>
      <c r="E113" s="1321">
        <f t="shared" si="4"/>
        <v>1.6519820040733197</v>
      </c>
      <c r="F113" s="335"/>
      <c r="G113" s="1164"/>
      <c r="H113" s="970"/>
      <c r="I113" s="970"/>
      <c r="J113" s="853"/>
      <c r="K113" s="853"/>
      <c r="L113" s="853"/>
      <c r="M113" s="853"/>
      <c r="N113" s="853"/>
    </row>
    <row r="114" spans="1:14" s="852" customFormat="1" ht="13.5" customHeight="1">
      <c r="A114" s="1434"/>
      <c r="B114" s="927" t="s">
        <v>349</v>
      </c>
      <c r="C114" s="1143" t="s">
        <v>5</v>
      </c>
      <c r="D114" s="62">
        <v>4086.8750101832989</v>
      </c>
      <c r="E114" s="1321">
        <f t="shared" si="4"/>
        <v>1.6347500040733196</v>
      </c>
      <c r="F114" s="335"/>
      <c r="G114" s="1164"/>
      <c r="H114" s="970"/>
      <c r="I114" s="970"/>
      <c r="J114" s="853"/>
      <c r="K114" s="853"/>
      <c r="L114" s="853"/>
      <c r="M114" s="853"/>
      <c r="N114" s="853"/>
    </row>
    <row r="115" spans="1:14" s="852" customFormat="1" ht="14.25" customHeight="1">
      <c r="A115" s="1434"/>
      <c r="B115" s="927" t="s">
        <v>346</v>
      </c>
      <c r="C115" s="1143" t="s">
        <v>5</v>
      </c>
      <c r="D115" s="62">
        <v>3950</v>
      </c>
      <c r="E115" s="1321">
        <f t="shared" si="4"/>
        <v>1.58</v>
      </c>
      <c r="F115" s="335"/>
      <c r="G115" s="1164"/>
      <c r="H115" s="970"/>
      <c r="I115" s="970"/>
      <c r="J115" s="853"/>
      <c r="K115" s="853"/>
      <c r="L115" s="853"/>
      <c r="M115" s="853"/>
      <c r="N115" s="853"/>
    </row>
    <row r="116" spans="1:14" s="852" customFormat="1" ht="105" customHeight="1">
      <c r="A116" s="1434">
        <v>7</v>
      </c>
      <c r="B116" s="926" t="s">
        <v>1414</v>
      </c>
      <c r="C116" s="1143"/>
      <c r="D116" s="62">
        <v>4905.3950101832988</v>
      </c>
      <c r="E116" s="1321">
        <f t="shared" si="4"/>
        <v>1.9621580040733195</v>
      </c>
      <c r="F116" s="335"/>
      <c r="G116" s="1164"/>
      <c r="H116" s="970"/>
      <c r="I116" s="970"/>
      <c r="J116" s="853"/>
      <c r="K116" s="853"/>
      <c r="L116" s="853"/>
      <c r="M116" s="853"/>
      <c r="N116" s="853"/>
    </row>
    <row r="117" spans="1:14" s="852" customFormat="1" ht="15.75">
      <c r="A117" s="1434"/>
      <c r="B117" s="927" t="s">
        <v>350</v>
      </c>
      <c r="C117" s="1143"/>
      <c r="D117" s="62">
        <v>4259.195010183299</v>
      </c>
      <c r="E117" s="1321">
        <f t="shared" si="4"/>
        <v>1.7036780040733197</v>
      </c>
      <c r="F117" s="335"/>
      <c r="G117" s="1164"/>
      <c r="H117" s="970"/>
      <c r="I117" s="970"/>
      <c r="J117" s="853"/>
      <c r="K117" s="853"/>
      <c r="L117" s="853"/>
      <c r="M117" s="853"/>
      <c r="N117" s="853"/>
    </row>
    <row r="118" spans="1:14" s="852" customFormat="1" ht="15.75">
      <c r="A118" s="1434"/>
      <c r="B118" s="927" t="s">
        <v>349</v>
      </c>
      <c r="C118" s="1143"/>
      <c r="D118" s="62">
        <v>3750</v>
      </c>
      <c r="E118" s="1321">
        <f t="shared" si="4"/>
        <v>1.5</v>
      </c>
      <c r="F118" s="335"/>
      <c r="G118" s="1164"/>
      <c r="H118" s="970"/>
      <c r="I118" s="970"/>
      <c r="J118" s="853"/>
      <c r="K118" s="853"/>
      <c r="L118" s="853"/>
      <c r="M118" s="853"/>
      <c r="N118" s="853"/>
    </row>
    <row r="119" spans="1:14" s="852" customFormat="1" ht="14.25" customHeight="1">
      <c r="A119" s="1434"/>
      <c r="B119" s="927" t="s">
        <v>346</v>
      </c>
      <c r="C119" s="1143"/>
      <c r="D119" s="62">
        <v>3550</v>
      </c>
      <c r="E119" s="1321">
        <f t="shared" si="4"/>
        <v>1.42</v>
      </c>
      <c r="F119" s="335"/>
      <c r="G119" s="1164"/>
      <c r="H119" s="970"/>
      <c r="I119" s="970"/>
      <c r="J119" s="853"/>
      <c r="K119" s="853"/>
      <c r="L119" s="853"/>
      <c r="M119" s="853"/>
      <c r="N119" s="853"/>
    </row>
    <row r="120" spans="1:14" s="852" customFormat="1" ht="43.5" customHeight="1">
      <c r="A120" s="1146">
        <v>8</v>
      </c>
      <c r="B120" s="926" t="s">
        <v>1412</v>
      </c>
      <c r="C120" s="1143"/>
      <c r="D120" s="62">
        <v>4129.9550101832992</v>
      </c>
      <c r="E120" s="1321">
        <f t="shared" si="4"/>
        <v>1.6519820040733197</v>
      </c>
      <c r="F120" s="335"/>
      <c r="G120" s="1164"/>
      <c r="H120" s="970"/>
      <c r="I120" s="970"/>
      <c r="J120" s="853"/>
      <c r="K120" s="853"/>
      <c r="L120" s="853"/>
      <c r="M120" s="853"/>
      <c r="N120" s="853"/>
    </row>
    <row r="121" spans="1:14" s="852" customFormat="1" ht="14.25" customHeight="1">
      <c r="A121" s="1146"/>
      <c r="B121" s="860" t="s">
        <v>1377</v>
      </c>
      <c r="C121" s="1143"/>
      <c r="D121" s="62">
        <v>3850</v>
      </c>
      <c r="E121" s="1321">
        <f t="shared" si="4"/>
        <v>1.54</v>
      </c>
      <c r="F121" s="335"/>
      <c r="G121" s="1164"/>
      <c r="H121" s="970"/>
      <c r="I121" s="970"/>
      <c r="J121" s="853"/>
      <c r="K121" s="853"/>
      <c r="L121" s="853"/>
      <c r="M121" s="853"/>
      <c r="N121" s="853"/>
    </row>
    <row r="122" spans="1:14" s="852" customFormat="1" ht="14.25" customHeight="1">
      <c r="A122" s="1146"/>
      <c r="B122" s="860" t="s">
        <v>1378</v>
      </c>
      <c r="C122" s="1143"/>
      <c r="D122" s="62">
        <v>3750</v>
      </c>
      <c r="E122" s="1321">
        <f t="shared" si="4"/>
        <v>1.5</v>
      </c>
      <c r="F122" s="335"/>
      <c r="G122" s="1164"/>
      <c r="H122" s="970"/>
      <c r="I122" s="970"/>
      <c r="J122" s="853"/>
      <c r="K122" s="853"/>
      <c r="L122" s="853"/>
      <c r="M122" s="853"/>
      <c r="N122" s="853"/>
    </row>
    <row r="123" spans="1:14" s="852" customFormat="1" ht="14.25" customHeight="1">
      <c r="A123" s="1146"/>
      <c r="B123" s="860" t="s">
        <v>343</v>
      </c>
      <c r="C123" s="1143"/>
      <c r="D123" s="62">
        <v>3550</v>
      </c>
      <c r="E123" s="1321">
        <f t="shared" si="4"/>
        <v>1.42</v>
      </c>
      <c r="F123" s="335"/>
      <c r="G123" s="1164"/>
      <c r="H123" s="970"/>
      <c r="I123" s="970"/>
      <c r="J123" s="853"/>
      <c r="K123" s="853"/>
      <c r="L123" s="853"/>
      <c r="M123" s="853"/>
      <c r="N123" s="853"/>
    </row>
    <row r="124" spans="1:14" s="852" customFormat="1" ht="38.25">
      <c r="A124" s="1435">
        <v>9</v>
      </c>
      <c r="B124" s="926" t="s">
        <v>1450</v>
      </c>
      <c r="C124" s="1143" t="s">
        <v>248</v>
      </c>
      <c r="D124" s="62">
        <v>3850</v>
      </c>
      <c r="E124" s="1321">
        <f t="shared" si="4"/>
        <v>1.54</v>
      </c>
      <c r="F124" s="335"/>
      <c r="G124" s="1164"/>
      <c r="H124" s="970"/>
      <c r="I124" s="970"/>
      <c r="J124" s="853"/>
      <c r="K124" s="853"/>
      <c r="L124" s="853"/>
      <c r="M124" s="853"/>
      <c r="N124" s="853"/>
    </row>
    <row r="125" spans="1:14" s="852" customFormat="1" ht="15.75">
      <c r="A125" s="1436"/>
      <c r="B125" s="860" t="s">
        <v>1377</v>
      </c>
      <c r="C125" s="1143" t="s">
        <v>248</v>
      </c>
      <c r="D125" s="62">
        <v>3750</v>
      </c>
      <c r="E125" s="1321">
        <f t="shared" si="4"/>
        <v>1.5</v>
      </c>
      <c r="F125" s="335"/>
      <c r="G125" s="1164"/>
      <c r="H125" s="970"/>
      <c r="I125" s="970"/>
      <c r="J125" s="853"/>
      <c r="K125" s="853"/>
      <c r="L125" s="853"/>
      <c r="M125" s="853"/>
      <c r="N125" s="853"/>
    </row>
    <row r="126" spans="1:14" s="852" customFormat="1" ht="15.75">
      <c r="A126" s="1436"/>
      <c r="B126" s="860" t="s">
        <v>1378</v>
      </c>
      <c r="C126" s="1143" t="s">
        <v>248</v>
      </c>
      <c r="D126" s="62">
        <v>3610</v>
      </c>
      <c r="E126" s="1321">
        <f t="shared" si="4"/>
        <v>1.444</v>
      </c>
      <c r="F126" s="335"/>
      <c r="G126" s="1164"/>
      <c r="H126" s="970"/>
      <c r="I126" s="970"/>
      <c r="J126" s="853"/>
      <c r="K126" s="853"/>
      <c r="L126" s="853"/>
      <c r="M126" s="853"/>
      <c r="N126" s="853"/>
    </row>
    <row r="127" spans="1:14" s="852" customFormat="1" ht="15.75">
      <c r="A127" s="1437"/>
      <c r="B127" s="860" t="s">
        <v>343</v>
      </c>
      <c r="C127" s="1143" t="s">
        <v>248</v>
      </c>
      <c r="D127" s="62">
        <v>3550</v>
      </c>
      <c r="E127" s="1321">
        <f t="shared" si="4"/>
        <v>1.42</v>
      </c>
      <c r="F127" s="335"/>
      <c r="G127" s="1164"/>
      <c r="H127" s="970"/>
      <c r="I127" s="970"/>
      <c r="J127" s="853"/>
      <c r="K127" s="853"/>
      <c r="L127" s="853"/>
      <c r="M127" s="853"/>
      <c r="N127" s="853"/>
    </row>
    <row r="128" spans="1:14" s="852" customFormat="1" ht="25.5">
      <c r="A128" s="1147"/>
      <c r="B128" s="860" t="s">
        <v>1451</v>
      </c>
      <c r="C128" s="1143" t="s">
        <v>248</v>
      </c>
      <c r="D128" s="62">
        <v>3610</v>
      </c>
      <c r="E128" s="1321">
        <f t="shared" si="4"/>
        <v>1.444</v>
      </c>
      <c r="F128" s="335"/>
      <c r="G128" s="1164"/>
      <c r="H128" s="970"/>
      <c r="I128" s="970"/>
      <c r="J128" s="853"/>
      <c r="K128" s="853"/>
      <c r="L128" s="853"/>
      <c r="M128" s="853"/>
      <c r="N128" s="853"/>
    </row>
    <row r="129" spans="1:14" s="852" customFormat="1" ht="15.75">
      <c r="A129" s="1147"/>
      <c r="B129" s="860" t="s">
        <v>1377</v>
      </c>
      <c r="C129" s="1143" t="s">
        <v>248</v>
      </c>
      <c r="D129" s="62">
        <v>3500</v>
      </c>
      <c r="E129" s="1321">
        <f t="shared" si="4"/>
        <v>1.4</v>
      </c>
      <c r="F129" s="335"/>
      <c r="G129" s="1164"/>
      <c r="H129" s="970"/>
      <c r="I129" s="970"/>
      <c r="J129" s="853"/>
      <c r="K129" s="853"/>
      <c r="L129" s="853"/>
      <c r="M129" s="853"/>
      <c r="N129" s="853"/>
    </row>
    <row r="130" spans="1:14" s="852" customFormat="1" ht="15.75">
      <c r="A130" s="1147"/>
      <c r="B130" s="860" t="s">
        <v>1378</v>
      </c>
      <c r="C130" s="1143" t="s">
        <v>248</v>
      </c>
      <c r="D130" s="62">
        <v>2950</v>
      </c>
      <c r="E130" s="1321">
        <f t="shared" si="4"/>
        <v>1.18</v>
      </c>
      <c r="F130" s="335"/>
      <c r="G130" s="1164"/>
      <c r="H130" s="970"/>
      <c r="I130" s="970"/>
      <c r="J130" s="853"/>
      <c r="K130" s="853"/>
      <c r="L130" s="853"/>
      <c r="M130" s="853"/>
      <c r="N130" s="853"/>
    </row>
    <row r="131" spans="1:14" s="852" customFormat="1" ht="15.75">
      <c r="A131" s="1147"/>
      <c r="B131" s="860" t="s">
        <v>343</v>
      </c>
      <c r="C131" s="1143" t="s">
        <v>248</v>
      </c>
      <c r="D131" s="62">
        <v>2570</v>
      </c>
      <c r="E131" s="1321">
        <f t="shared" si="4"/>
        <v>1.028</v>
      </c>
      <c r="F131" s="335"/>
      <c r="G131" s="1164"/>
      <c r="H131" s="970"/>
      <c r="I131" s="970"/>
      <c r="J131" s="853"/>
      <c r="K131" s="853"/>
      <c r="L131" s="853"/>
      <c r="M131" s="853"/>
      <c r="N131" s="853"/>
    </row>
    <row r="132" spans="1:14" s="852" customFormat="1" ht="30" customHeight="1">
      <c r="A132" s="931">
        <v>11</v>
      </c>
      <c r="B132" s="860" t="s">
        <v>1711</v>
      </c>
      <c r="C132" s="1143"/>
      <c r="D132" s="62">
        <v>2900</v>
      </c>
      <c r="E132" s="1321">
        <f t="shared" si="4"/>
        <v>1.1599999999999999</v>
      </c>
      <c r="F132" s="335"/>
      <c r="G132" s="1164"/>
      <c r="H132" s="970"/>
      <c r="I132" s="970"/>
      <c r="J132" s="853"/>
      <c r="K132" s="853"/>
      <c r="L132" s="853"/>
      <c r="M132" s="853"/>
      <c r="N132" s="853"/>
    </row>
    <row r="133" spans="1:14" s="852" customFormat="1" ht="15.75">
      <c r="A133" s="1438">
        <v>12</v>
      </c>
      <c r="B133" s="928" t="s">
        <v>1380</v>
      </c>
      <c r="C133" s="1143"/>
      <c r="D133" s="62">
        <v>2900</v>
      </c>
      <c r="E133" s="1321">
        <f t="shared" si="4"/>
        <v>1.1599999999999999</v>
      </c>
      <c r="F133" s="335"/>
      <c r="G133" s="1164"/>
      <c r="H133" s="970"/>
      <c r="I133" s="970"/>
      <c r="J133" s="853"/>
      <c r="K133" s="853"/>
      <c r="L133" s="853"/>
      <c r="M133" s="853"/>
      <c r="N133" s="853"/>
    </row>
    <row r="134" spans="1:14" s="852" customFormat="1" ht="15.75">
      <c r="A134" s="1439"/>
      <c r="B134" s="860" t="s">
        <v>1377</v>
      </c>
      <c r="C134" s="1143"/>
      <c r="D134" s="62">
        <v>2570</v>
      </c>
      <c r="E134" s="1321">
        <f t="shared" si="4"/>
        <v>1.028</v>
      </c>
      <c r="F134" s="335"/>
      <c r="G134" s="1164"/>
      <c r="H134" s="970"/>
      <c r="I134" s="970"/>
      <c r="J134" s="853"/>
      <c r="K134" s="853"/>
      <c r="L134" s="853"/>
      <c r="M134" s="853"/>
      <c r="N134" s="853"/>
    </row>
    <row r="135" spans="1:14">
      <c r="F135" s="150"/>
      <c r="G135" s="150"/>
      <c r="H135" s="150"/>
    </row>
    <row r="136" spans="1:14">
      <c r="F136" s="150"/>
      <c r="G136" s="150"/>
      <c r="H136" s="150"/>
    </row>
  </sheetData>
  <mergeCells count="44">
    <mergeCell ref="A27:A30"/>
    <mergeCell ref="A92:A95"/>
    <mergeCell ref="A96:A99"/>
    <mergeCell ref="A124:A127"/>
    <mergeCell ref="A133:A134"/>
    <mergeCell ref="A100:A103"/>
    <mergeCell ref="A104:A107"/>
    <mergeCell ref="A108:A111"/>
    <mergeCell ref="A112:A115"/>
    <mergeCell ref="A116:A119"/>
    <mergeCell ref="A31:A34"/>
    <mergeCell ref="A35:A38"/>
    <mergeCell ref="A39:A42"/>
    <mergeCell ref="A43:A46"/>
    <mergeCell ref="A24:A25"/>
    <mergeCell ref="B24:B25"/>
    <mergeCell ref="C24:C25"/>
    <mergeCell ref="A5:G5"/>
    <mergeCell ref="A7:G7"/>
    <mergeCell ref="A9:A11"/>
    <mergeCell ref="B9:B11"/>
    <mergeCell ref="C9:C11"/>
    <mergeCell ref="D8:E8"/>
    <mergeCell ref="D10:E10"/>
    <mergeCell ref="F10:G10"/>
    <mergeCell ref="D9:G9"/>
    <mergeCell ref="E25:E26"/>
    <mergeCell ref="D24:E24"/>
    <mergeCell ref="F75:G75"/>
    <mergeCell ref="D74:G74"/>
    <mergeCell ref="A47:A50"/>
    <mergeCell ref="E90:E91"/>
    <mergeCell ref="D89:E89"/>
    <mergeCell ref="A51:A54"/>
    <mergeCell ref="A59:A62"/>
    <mergeCell ref="A68:A69"/>
    <mergeCell ref="D73:E73"/>
    <mergeCell ref="A74:A76"/>
    <mergeCell ref="B74:B76"/>
    <mergeCell ref="C74:C76"/>
    <mergeCell ref="D75:E75"/>
    <mergeCell ref="A89:A90"/>
    <mergeCell ref="B89:B90"/>
    <mergeCell ref="C89:C90"/>
  </mergeCells>
  <pageMargins left="0.47244094488188981" right="0.19685039370078741" top="0.55118110236220474" bottom="0.59055118110236227" header="0.35433070866141736" footer="0.27559055118110237"/>
  <pageSetup paperSize="9" scale="85" firstPageNumber="56" orientation="portrait" useFirstPageNumber="1" r:id="rId1"/>
  <headerFooter alignWithMargins="0">
    <oddHeader>&amp;CDRAFT</oddHeader>
    <oddFooter>&amp;C&amp;P</oddFooter>
  </headerFooter>
</worksheet>
</file>

<file path=xl/worksheets/sheet12.xml><?xml version="1.0" encoding="utf-8"?>
<worksheet xmlns="http://schemas.openxmlformats.org/spreadsheetml/2006/main" xmlns:r="http://schemas.openxmlformats.org/officeDocument/2006/relationships">
  <sheetPr codeName="Sheet38">
    <tabColor indexed="46"/>
  </sheetPr>
  <dimension ref="A1:IJ82"/>
  <sheetViews>
    <sheetView topLeftCell="A52" zoomScale="85" zoomScaleNormal="85" workbookViewId="0">
      <selection activeCell="K57" sqref="K57"/>
    </sheetView>
  </sheetViews>
  <sheetFormatPr defaultColWidth="10.28515625" defaultRowHeight="15"/>
  <cols>
    <col min="1" max="1" width="6.140625" style="149" customWidth="1"/>
    <col min="2" max="2" width="37.85546875" style="149" customWidth="1"/>
    <col min="3" max="3" width="7.28515625" style="149" customWidth="1"/>
    <col min="4" max="10" width="8.140625" style="149" customWidth="1"/>
    <col min="11" max="16384" width="10.28515625" style="149"/>
  </cols>
  <sheetData>
    <row r="1" spans="1:15" ht="15.75">
      <c r="A1" s="144" t="s">
        <v>1636</v>
      </c>
      <c r="B1" s="145"/>
      <c r="C1" s="145"/>
      <c r="D1" s="148"/>
      <c r="E1" s="148"/>
      <c r="F1" s="31"/>
    </row>
    <row r="2" spans="1:15" ht="12.95" customHeight="1"/>
    <row r="3" spans="1:15" ht="21" customHeight="1">
      <c r="A3" s="172"/>
      <c r="B3" s="671" t="s">
        <v>354</v>
      </c>
      <c r="C3" s="671"/>
      <c r="D3" s="671"/>
      <c r="E3" s="671"/>
      <c r="F3" s="671"/>
      <c r="G3" s="671"/>
      <c r="L3" s="150"/>
      <c r="M3" s="150"/>
      <c r="N3" s="150"/>
      <c r="O3" s="150"/>
    </row>
    <row r="4" spans="1:15" ht="21" customHeight="1">
      <c r="A4" s="172"/>
      <c r="B4" s="174"/>
      <c r="C4" s="174"/>
      <c r="D4" s="174"/>
      <c r="E4" s="174"/>
      <c r="F4" s="174"/>
      <c r="G4" s="174"/>
      <c r="L4" s="150"/>
      <c r="M4" s="150"/>
      <c r="N4" s="150"/>
      <c r="O4" s="150"/>
    </row>
    <row r="5" spans="1:15" ht="12.95" customHeight="1">
      <c r="A5" s="172"/>
      <c r="B5" s="667" t="s">
        <v>355</v>
      </c>
      <c r="C5" s="172"/>
      <c r="D5" s="172"/>
      <c r="E5" s="172"/>
      <c r="F5" s="172"/>
      <c r="G5" s="172"/>
      <c r="L5" s="150"/>
      <c r="M5" s="150"/>
      <c r="N5" s="150"/>
      <c r="O5" s="150"/>
    </row>
    <row r="6" spans="1:15" ht="12.95" customHeight="1">
      <c r="A6" s="172"/>
      <c r="B6" s="1142"/>
      <c r="C6" s="172"/>
      <c r="D6" s="172"/>
      <c r="E6" s="172"/>
      <c r="F6" s="172"/>
      <c r="G6" s="172"/>
      <c r="L6" s="150"/>
      <c r="M6" s="150"/>
      <c r="N6" s="150"/>
      <c r="O6" s="150"/>
    </row>
    <row r="7" spans="1:15" s="158" customFormat="1">
      <c r="A7" s="187"/>
      <c r="B7" s="187" t="s">
        <v>330</v>
      </c>
      <c r="C7" s="666"/>
      <c r="D7" s="1410">
        <v>2022</v>
      </c>
      <c r="E7" s="1410"/>
      <c r="H7" s="1445"/>
      <c r="I7" s="1445"/>
      <c r="L7" s="159"/>
      <c r="M7" s="159"/>
      <c r="N7" s="159"/>
      <c r="O7" s="159"/>
    </row>
    <row r="8" spans="1:15" s="158" customFormat="1" ht="24.75" customHeight="1">
      <c r="A8" s="1429" t="s">
        <v>331</v>
      </c>
      <c r="B8" s="1429" t="s">
        <v>1</v>
      </c>
      <c r="C8" s="1448" t="s">
        <v>87</v>
      </c>
      <c r="D8" s="1451" t="s">
        <v>356</v>
      </c>
      <c r="E8" s="1451"/>
      <c r="F8" s="1451"/>
      <c r="G8" s="1451"/>
      <c r="H8" s="193"/>
      <c r="I8" s="193"/>
      <c r="L8" s="159"/>
      <c r="M8" s="159"/>
      <c r="N8" s="159"/>
      <c r="O8" s="159"/>
    </row>
    <row r="9" spans="1:15" s="158" customFormat="1" ht="30" customHeight="1">
      <c r="A9" s="1446"/>
      <c r="B9" s="1446"/>
      <c r="C9" s="1449"/>
      <c r="D9" s="1406" t="s">
        <v>17</v>
      </c>
      <c r="E9" s="1407"/>
      <c r="F9" s="1371" t="s">
        <v>1455</v>
      </c>
      <c r="G9" s="1372"/>
      <c r="H9" s="709"/>
      <c r="I9" s="709"/>
      <c r="L9" s="159"/>
      <c r="M9" s="1162"/>
      <c r="N9" s="1162"/>
      <c r="O9" s="159"/>
    </row>
    <row r="10" spans="1:15" s="158" customFormat="1" ht="15" customHeight="1">
      <c r="A10" s="1447"/>
      <c r="B10" s="1447"/>
      <c r="C10" s="1450"/>
      <c r="D10" s="1211" t="s">
        <v>2</v>
      </c>
      <c r="E10" s="1211" t="s">
        <v>3</v>
      </c>
      <c r="F10" s="1211" t="s">
        <v>2</v>
      </c>
      <c r="G10" s="1211" t="s">
        <v>3</v>
      </c>
      <c r="H10" s="709"/>
      <c r="I10" s="709"/>
      <c r="L10" s="159"/>
      <c r="M10" s="893"/>
      <c r="N10" s="893"/>
      <c r="O10" s="159"/>
    </row>
    <row r="11" spans="1:15" s="158" customFormat="1" ht="15.75">
      <c r="A11" s="124">
        <v>1</v>
      </c>
      <c r="B11" s="918" t="s">
        <v>1544</v>
      </c>
      <c r="C11" s="127" t="s">
        <v>333</v>
      </c>
      <c r="D11" s="62">
        <v>8247.4949083503052</v>
      </c>
      <c r="E11" s="62">
        <v>8773.9307535641547</v>
      </c>
      <c r="F11" s="1321">
        <f>D11/2500</f>
        <v>3.2989979633401223</v>
      </c>
      <c r="G11" s="1321">
        <f>E11/2500</f>
        <v>3.5095723014256617</v>
      </c>
      <c r="H11" s="170"/>
      <c r="I11" s="93"/>
      <c r="K11" s="708"/>
      <c r="L11" s="170"/>
      <c r="M11" s="888"/>
      <c r="N11" s="888"/>
      <c r="O11" s="159"/>
    </row>
    <row r="12" spans="1:15" s="158" customFormat="1" ht="15.75">
      <c r="A12" s="124">
        <v>2</v>
      </c>
      <c r="B12" s="128" t="s">
        <v>334</v>
      </c>
      <c r="C12" s="127" t="s">
        <v>333</v>
      </c>
      <c r="D12" s="62">
        <v>6229.4908350305495</v>
      </c>
      <c r="E12" s="62">
        <v>8247.4949083503052</v>
      </c>
      <c r="F12" s="1321">
        <f t="shared" ref="F12:F17" si="0">D12/2500</f>
        <v>2.49179633401222</v>
      </c>
      <c r="G12" s="1321">
        <f t="shared" ref="G12:G17" si="1">E12/2500</f>
        <v>3.2989979633401223</v>
      </c>
      <c r="H12" s="170"/>
      <c r="I12" s="93"/>
      <c r="K12" s="708"/>
      <c r="L12" s="170"/>
      <c r="M12" s="888"/>
      <c r="N12" s="888"/>
      <c r="O12" s="159"/>
    </row>
    <row r="13" spans="1:15" s="158" customFormat="1" ht="15.75">
      <c r="A13" s="124">
        <v>3</v>
      </c>
      <c r="B13" s="128" t="s">
        <v>285</v>
      </c>
      <c r="C13" s="127" t="s">
        <v>333</v>
      </c>
      <c r="D13" s="62">
        <v>6229.4908350305495</v>
      </c>
      <c r="E13" s="62">
        <v>7721.0590631364557</v>
      </c>
      <c r="F13" s="1321">
        <f t="shared" si="0"/>
        <v>2.49179633401222</v>
      </c>
      <c r="G13" s="1321">
        <f t="shared" si="1"/>
        <v>3.0884236252545825</v>
      </c>
      <c r="H13" s="170"/>
      <c r="I13" s="93"/>
      <c r="K13" s="708"/>
      <c r="L13" s="170"/>
      <c r="M13" s="888"/>
      <c r="N13" s="888"/>
      <c r="O13" s="159"/>
    </row>
    <row r="14" spans="1:15" s="158" customFormat="1" ht="18" customHeight="1">
      <c r="A14" s="124">
        <v>4</v>
      </c>
      <c r="B14" s="128" t="s">
        <v>335</v>
      </c>
      <c r="C14" s="127" t="s">
        <v>333</v>
      </c>
      <c r="D14" s="62">
        <v>5966.2729124236257</v>
      </c>
      <c r="E14" s="62">
        <v>7282.3625254582485</v>
      </c>
      <c r="F14" s="1321">
        <f t="shared" si="0"/>
        <v>2.3865091649694503</v>
      </c>
      <c r="G14" s="1321">
        <f t="shared" si="1"/>
        <v>2.9129450101832992</v>
      </c>
      <c r="H14" s="170"/>
      <c r="I14" s="93"/>
      <c r="K14" s="170"/>
      <c r="L14" s="170"/>
      <c r="M14" s="888"/>
      <c r="N14" s="888"/>
      <c r="O14" s="159"/>
    </row>
    <row r="15" spans="1:15" s="158" customFormat="1" ht="15.75">
      <c r="A15" s="124">
        <v>5</v>
      </c>
      <c r="B15" s="128" t="s">
        <v>336</v>
      </c>
      <c r="C15" s="127" t="s">
        <v>333</v>
      </c>
      <c r="D15" s="62">
        <v>5790.7942973523423</v>
      </c>
      <c r="E15" s="62">
        <v>7019.1446028513228</v>
      </c>
      <c r="F15" s="1321">
        <f t="shared" si="0"/>
        <v>2.3163177189409367</v>
      </c>
      <c r="G15" s="1321">
        <f t="shared" si="1"/>
        <v>2.8076578411405291</v>
      </c>
      <c r="H15" s="170"/>
      <c r="I15" s="93"/>
      <c r="K15" s="170"/>
      <c r="L15" s="170"/>
      <c r="M15" s="888"/>
      <c r="N15" s="888"/>
      <c r="O15" s="159"/>
    </row>
    <row r="16" spans="1:15" s="158" customFormat="1" ht="15.75">
      <c r="A16" s="124">
        <v>6</v>
      </c>
      <c r="B16" s="128" t="s">
        <v>337</v>
      </c>
      <c r="C16" s="127" t="s">
        <v>333</v>
      </c>
      <c r="D16" s="62">
        <v>5007.7100101832984</v>
      </c>
      <c r="E16" s="62">
        <v>6843.6659877800403</v>
      </c>
      <c r="F16" s="1321">
        <f t="shared" si="0"/>
        <v>2.0030840040733193</v>
      </c>
      <c r="G16" s="1321">
        <f t="shared" si="1"/>
        <v>2.7374663951120159</v>
      </c>
      <c r="H16" s="170"/>
      <c r="I16" s="93"/>
      <c r="K16" s="170"/>
      <c r="L16" s="170"/>
      <c r="M16" s="888"/>
      <c r="N16" s="888"/>
      <c r="O16" s="159"/>
    </row>
    <row r="17" spans="1:244" s="158" customFormat="1" ht="18.75" customHeight="1">
      <c r="A17" s="127">
        <v>7</v>
      </c>
      <c r="B17" s="128" t="s">
        <v>338</v>
      </c>
      <c r="C17" s="127" t="s">
        <v>333</v>
      </c>
      <c r="D17" s="62">
        <v>4905.3950101832988</v>
      </c>
      <c r="E17" s="62">
        <v>5527.5763747454175</v>
      </c>
      <c r="F17" s="1321">
        <f t="shared" si="0"/>
        <v>1.9621580040733195</v>
      </c>
      <c r="G17" s="1321">
        <f t="shared" si="1"/>
        <v>2.2110305498981671</v>
      </c>
      <c r="H17" s="170"/>
      <c r="I17" s="93"/>
      <c r="K17" s="708"/>
      <c r="L17" s="170"/>
      <c r="M17" s="888"/>
      <c r="N17" s="888"/>
      <c r="O17" s="159"/>
    </row>
    <row r="18" spans="1:244" s="157" customFormat="1" ht="15.75">
      <c r="A18" s="976"/>
      <c r="B18" s="1366" t="s">
        <v>1418</v>
      </c>
      <c r="C18" s="353"/>
      <c r="D18" s="93"/>
      <c r="E18" s="93"/>
      <c r="F18" s="93"/>
      <c r="G18" s="93"/>
      <c r="H18" s="93"/>
      <c r="I18" s="93"/>
      <c r="J18" s="170"/>
      <c r="K18" s="345"/>
      <c r="L18" s="346"/>
      <c r="M18" s="970"/>
      <c r="N18" s="970"/>
      <c r="O18" s="122"/>
      <c r="P18" s="122"/>
      <c r="Q18" s="122"/>
      <c r="R18" s="122"/>
      <c r="S18" s="977"/>
      <c r="T18" s="978"/>
      <c r="U18" s="933"/>
      <c r="V18" s="978"/>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row>
    <row r="19" spans="1:244" s="157" customFormat="1" ht="12.75">
      <c r="A19" s="345"/>
      <c r="B19" s="122" t="s">
        <v>1417</v>
      </c>
      <c r="C19" s="1364"/>
      <c r="D19" s="1364"/>
      <c r="E19" s="1364"/>
      <c r="F19" s="141"/>
      <c r="G19" s="141"/>
      <c r="H19" s="141"/>
      <c r="I19" s="1364"/>
      <c r="J19" s="1364"/>
      <c r="K19" s="345"/>
      <c r="L19" s="345"/>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row>
    <row r="20" spans="1:244" s="158" customFormat="1" ht="28.5" customHeight="1">
      <c r="A20" s="164"/>
      <c r="B20" s="164"/>
      <c r="C20" s="164"/>
      <c r="D20" s="164"/>
      <c r="E20" s="164"/>
      <c r="F20" s="1170"/>
      <c r="G20" s="164"/>
      <c r="H20" s="159"/>
      <c r="L20" s="159"/>
      <c r="M20" s="159"/>
      <c r="N20" s="159"/>
      <c r="O20" s="159"/>
    </row>
    <row r="21" spans="1:244" s="158" customFormat="1">
      <c r="A21" s="187"/>
      <c r="B21" s="670" t="s">
        <v>339</v>
      </c>
      <c r="C21" s="670"/>
      <c r="D21" s="190"/>
      <c r="E21" s="190"/>
      <c r="F21" s="122"/>
      <c r="G21" s="157"/>
    </row>
    <row r="22" spans="1:244" s="158" customFormat="1" ht="15.75" customHeight="1">
      <c r="A22" s="1429" t="s">
        <v>331</v>
      </c>
      <c r="B22" s="1429" t="s">
        <v>1</v>
      </c>
      <c r="C22" s="1448" t="s">
        <v>87</v>
      </c>
      <c r="D22" s="1451" t="s">
        <v>356</v>
      </c>
      <c r="E22" s="1451"/>
      <c r="F22" s="193"/>
      <c r="G22" s="193"/>
      <c r="H22" s="159"/>
      <c r="I22" s="159"/>
      <c r="J22" s="159"/>
      <c r="K22" s="159"/>
    </row>
    <row r="23" spans="1:244" s="158" customFormat="1" ht="11.25" customHeight="1">
      <c r="A23" s="1446"/>
      <c r="B23" s="1446"/>
      <c r="C23" s="1449"/>
      <c r="D23" s="1451"/>
      <c r="E23" s="1451"/>
      <c r="F23" s="193"/>
      <c r="G23" s="193"/>
      <c r="H23" s="159"/>
      <c r="I23" s="159"/>
      <c r="J23" s="159"/>
      <c r="K23" s="159"/>
    </row>
    <row r="24" spans="1:244" s="158" customFormat="1" ht="64.5" customHeight="1">
      <c r="A24" s="1447"/>
      <c r="B24" s="1447"/>
      <c r="C24" s="1450"/>
      <c r="D24" s="854" t="s">
        <v>1644</v>
      </c>
      <c r="E24" s="1377" t="s">
        <v>1455</v>
      </c>
      <c r="F24" s="193"/>
      <c r="G24" s="193"/>
      <c r="H24" s="967"/>
      <c r="I24" s="967"/>
      <c r="J24" s="159"/>
      <c r="K24" s="159"/>
    </row>
    <row r="25" spans="1:244" s="158" customFormat="1" ht="18" customHeight="1">
      <c r="A25" s="176"/>
      <c r="B25" s="177"/>
      <c r="C25" s="177"/>
      <c r="D25" s="1132">
        <v>2022</v>
      </c>
      <c r="E25" s="1378"/>
      <c r="F25" s="709"/>
      <c r="G25" s="709"/>
      <c r="H25" s="969"/>
      <c r="I25" s="969"/>
      <c r="J25" s="159"/>
      <c r="K25" s="159"/>
    </row>
    <row r="26" spans="1:244" s="116" customFormat="1" ht="51.75" customHeight="1">
      <c r="A26" s="178">
        <v>1</v>
      </c>
      <c r="B26" s="179" t="s">
        <v>357</v>
      </c>
      <c r="C26" s="127" t="s">
        <v>358</v>
      </c>
      <c r="D26" s="62">
        <v>5314.6550101832981</v>
      </c>
      <c r="E26" s="1321">
        <f>D26/2500</f>
        <v>2.1258620040733192</v>
      </c>
      <c r="F26" s="708"/>
      <c r="G26" s="1167"/>
      <c r="H26" s="970"/>
      <c r="I26" s="970"/>
      <c r="J26" s="188"/>
      <c r="K26" s="188"/>
    </row>
    <row r="27" spans="1:244" s="116" customFormat="1" ht="15.75">
      <c r="A27" s="181"/>
      <c r="B27" s="179" t="s">
        <v>344</v>
      </c>
      <c r="C27" s="127" t="s">
        <v>358</v>
      </c>
      <c r="D27" s="62">
        <v>5007.7100101832984</v>
      </c>
      <c r="E27" s="1321">
        <f t="shared" ref="E27:E43" si="2">D27/2500</f>
        <v>2.0030840040733193</v>
      </c>
      <c r="F27" s="708"/>
      <c r="G27" s="1167"/>
      <c r="H27" s="970"/>
      <c r="I27" s="970"/>
      <c r="J27" s="188"/>
      <c r="K27" s="188"/>
    </row>
    <row r="28" spans="1:244" s="116" customFormat="1" ht="15.75">
      <c r="A28" s="181"/>
      <c r="B28" s="179" t="s">
        <v>345</v>
      </c>
      <c r="C28" s="127" t="s">
        <v>358</v>
      </c>
      <c r="D28" s="62">
        <v>4302.2750101832989</v>
      </c>
      <c r="E28" s="1321">
        <f t="shared" si="2"/>
        <v>1.7209100040733196</v>
      </c>
      <c r="F28" s="708"/>
      <c r="G28" s="1167"/>
      <c r="H28" s="970"/>
      <c r="I28" s="970"/>
      <c r="J28" s="188"/>
      <c r="K28" s="188"/>
    </row>
    <row r="29" spans="1:244" s="116" customFormat="1" ht="15.75">
      <c r="A29" s="182"/>
      <c r="B29" s="179" t="s">
        <v>346</v>
      </c>
      <c r="C29" s="127" t="s">
        <v>358</v>
      </c>
      <c r="D29" s="62">
        <v>3950</v>
      </c>
      <c r="E29" s="1321">
        <f t="shared" si="2"/>
        <v>1.58</v>
      </c>
      <c r="F29" s="708"/>
      <c r="G29" s="1167"/>
      <c r="H29" s="970"/>
      <c r="I29" s="970"/>
      <c r="J29" s="188"/>
      <c r="K29" s="188"/>
    </row>
    <row r="30" spans="1:244" s="116" customFormat="1" ht="29.25" customHeight="1">
      <c r="A30" s="178">
        <v>2</v>
      </c>
      <c r="B30" s="179" t="s">
        <v>359</v>
      </c>
      <c r="C30" s="127" t="s">
        <v>11</v>
      </c>
      <c r="D30" s="62">
        <v>4216.1150101832991</v>
      </c>
      <c r="E30" s="1321">
        <f t="shared" si="2"/>
        <v>1.6864460040733196</v>
      </c>
      <c r="F30" s="708"/>
      <c r="G30" s="1167"/>
      <c r="H30" s="970"/>
      <c r="I30" s="970"/>
      <c r="J30" s="188"/>
      <c r="K30" s="188"/>
    </row>
    <row r="31" spans="1:244" s="116" customFormat="1" ht="15.75">
      <c r="A31" s="181"/>
      <c r="B31" s="179" t="s">
        <v>360</v>
      </c>
      <c r="C31" s="127" t="s">
        <v>11</v>
      </c>
      <c r="D31" s="62">
        <v>3950</v>
      </c>
      <c r="E31" s="1321">
        <f t="shared" si="2"/>
        <v>1.58</v>
      </c>
      <c r="F31" s="708"/>
      <c r="G31" s="1167"/>
      <c r="H31" s="970"/>
      <c r="I31" s="970"/>
      <c r="J31" s="188"/>
      <c r="K31" s="188"/>
    </row>
    <row r="32" spans="1:244" s="116" customFormat="1" ht="15.75">
      <c r="A32" s="181"/>
      <c r="B32" s="179" t="s">
        <v>361</v>
      </c>
      <c r="C32" s="127" t="s">
        <v>11</v>
      </c>
      <c r="D32" s="62">
        <v>3900</v>
      </c>
      <c r="E32" s="1321">
        <f t="shared" si="2"/>
        <v>1.56</v>
      </c>
      <c r="F32" s="708"/>
      <c r="G32" s="1167"/>
      <c r="H32" s="970"/>
      <c r="I32" s="970"/>
      <c r="J32" s="188"/>
      <c r="K32" s="188"/>
    </row>
    <row r="33" spans="1:15" s="116" customFormat="1" ht="15.75">
      <c r="A33" s="182"/>
      <c r="B33" s="179" t="s">
        <v>362</v>
      </c>
      <c r="C33" s="127" t="s">
        <v>11</v>
      </c>
      <c r="D33" s="62">
        <v>3850</v>
      </c>
      <c r="E33" s="1321">
        <f t="shared" si="2"/>
        <v>1.54</v>
      </c>
      <c r="F33" s="708"/>
      <c r="G33" s="1167"/>
      <c r="H33" s="970"/>
      <c r="I33" s="970"/>
      <c r="J33" s="188"/>
      <c r="K33" s="188"/>
    </row>
    <row r="34" spans="1:15" s="116" customFormat="1" ht="15.75">
      <c r="A34" s="178">
        <v>3</v>
      </c>
      <c r="B34" s="179" t="s">
        <v>363</v>
      </c>
      <c r="C34" s="127" t="s">
        <v>13</v>
      </c>
      <c r="D34" s="62">
        <v>3950</v>
      </c>
      <c r="E34" s="1321">
        <f t="shared" si="2"/>
        <v>1.58</v>
      </c>
      <c r="F34" s="708"/>
      <c r="G34" s="1167"/>
      <c r="H34" s="970"/>
      <c r="I34" s="970"/>
      <c r="J34" s="188"/>
      <c r="K34" s="188"/>
    </row>
    <row r="35" spans="1:15" s="116" customFormat="1" ht="15.75">
      <c r="A35" s="181"/>
      <c r="B35" s="179" t="s">
        <v>364</v>
      </c>
      <c r="C35" s="127" t="s">
        <v>13</v>
      </c>
      <c r="D35" s="62">
        <v>3900</v>
      </c>
      <c r="E35" s="1321">
        <f t="shared" si="2"/>
        <v>1.56</v>
      </c>
      <c r="F35" s="708"/>
      <c r="G35" s="1167"/>
      <c r="H35" s="970"/>
      <c r="I35" s="970"/>
      <c r="J35" s="188"/>
      <c r="K35" s="188"/>
    </row>
    <row r="36" spans="1:15" s="116" customFormat="1" ht="15.75">
      <c r="A36" s="181"/>
      <c r="B36" s="179" t="s">
        <v>365</v>
      </c>
      <c r="C36" s="127" t="s">
        <v>13</v>
      </c>
      <c r="D36" s="62">
        <v>3850</v>
      </c>
      <c r="E36" s="1321">
        <f t="shared" si="2"/>
        <v>1.54</v>
      </c>
      <c r="F36" s="708"/>
      <c r="G36" s="1167"/>
      <c r="H36" s="970"/>
      <c r="I36" s="970"/>
      <c r="J36" s="188"/>
      <c r="K36" s="188"/>
    </row>
    <row r="37" spans="1:15" s="116" customFormat="1" ht="15.75">
      <c r="A37" s="182"/>
      <c r="B37" s="179" t="s">
        <v>366</v>
      </c>
      <c r="C37" s="127" t="s">
        <v>13</v>
      </c>
      <c r="D37" s="62">
        <v>3750</v>
      </c>
      <c r="E37" s="1321">
        <f t="shared" si="2"/>
        <v>1.5</v>
      </c>
      <c r="F37" s="708"/>
      <c r="G37" s="1167"/>
      <c r="H37" s="970"/>
      <c r="I37" s="970"/>
      <c r="J37" s="188"/>
      <c r="K37" s="188"/>
    </row>
    <row r="38" spans="1:15" s="116" customFormat="1" ht="39" customHeight="1">
      <c r="A38" s="178">
        <v>4</v>
      </c>
      <c r="B38" s="179" t="s">
        <v>367</v>
      </c>
      <c r="C38" s="127" t="s">
        <v>12</v>
      </c>
      <c r="D38" s="62">
        <v>3900</v>
      </c>
      <c r="E38" s="1321">
        <f t="shared" si="2"/>
        <v>1.56</v>
      </c>
      <c r="F38" s="708"/>
      <c r="G38" s="1167"/>
      <c r="H38" s="970"/>
      <c r="I38" s="970"/>
      <c r="J38" s="188"/>
      <c r="K38" s="188"/>
    </row>
    <row r="39" spans="1:15" s="116" customFormat="1" ht="15.75">
      <c r="A39" s="181"/>
      <c r="B39" s="179" t="s">
        <v>368</v>
      </c>
      <c r="C39" s="127" t="s">
        <v>12</v>
      </c>
      <c r="D39" s="62">
        <v>3850</v>
      </c>
      <c r="E39" s="1321">
        <f t="shared" si="2"/>
        <v>1.54</v>
      </c>
      <c r="F39" s="708"/>
      <c r="G39" s="1167"/>
      <c r="H39" s="970"/>
      <c r="I39" s="970"/>
      <c r="J39" s="188"/>
      <c r="K39" s="188"/>
    </row>
    <row r="40" spans="1:15" s="116" customFormat="1" ht="15.75">
      <c r="A40" s="181"/>
      <c r="B40" s="179" t="s">
        <v>369</v>
      </c>
      <c r="C40" s="127" t="s">
        <v>12</v>
      </c>
      <c r="D40" s="62">
        <v>3750</v>
      </c>
      <c r="E40" s="1321">
        <f t="shared" si="2"/>
        <v>1.5</v>
      </c>
      <c r="F40" s="708"/>
      <c r="G40" s="1167"/>
      <c r="H40" s="970"/>
      <c r="I40" s="970"/>
      <c r="J40" s="188"/>
      <c r="K40" s="188"/>
    </row>
    <row r="41" spans="1:15" s="116" customFormat="1" ht="15.75">
      <c r="A41" s="182"/>
      <c r="B41" s="179" t="s">
        <v>362</v>
      </c>
      <c r="C41" s="127" t="s">
        <v>12</v>
      </c>
      <c r="D41" s="62">
        <v>3610</v>
      </c>
      <c r="E41" s="1321">
        <f t="shared" si="2"/>
        <v>1.444</v>
      </c>
      <c r="F41" s="708"/>
      <c r="G41" s="1167"/>
      <c r="H41" s="970"/>
      <c r="I41" s="970"/>
      <c r="J41" s="188"/>
      <c r="K41" s="188"/>
    </row>
    <row r="42" spans="1:15" s="116" customFormat="1" ht="20.25" customHeight="1">
      <c r="A42" s="178">
        <v>5</v>
      </c>
      <c r="B42" s="179" t="s">
        <v>370</v>
      </c>
      <c r="C42" s="127"/>
      <c r="D42" s="62">
        <v>2900</v>
      </c>
      <c r="E42" s="1321">
        <f t="shared" si="2"/>
        <v>1.1599999999999999</v>
      </c>
      <c r="F42" s="708"/>
      <c r="G42" s="1167"/>
      <c r="H42" s="970"/>
      <c r="I42" s="970"/>
      <c r="J42" s="188"/>
      <c r="K42" s="188"/>
    </row>
    <row r="43" spans="1:15" s="116" customFormat="1" ht="21" customHeight="1">
      <c r="A43" s="168">
        <v>6</v>
      </c>
      <c r="B43" s="179" t="s">
        <v>371</v>
      </c>
      <c r="C43" s="127"/>
      <c r="D43" s="62">
        <v>2900</v>
      </c>
      <c r="E43" s="1321">
        <f t="shared" si="2"/>
        <v>1.1599999999999999</v>
      </c>
      <c r="F43" s="708"/>
      <c r="G43" s="1167"/>
      <c r="H43" s="970"/>
      <c r="I43" s="970"/>
      <c r="J43" s="188"/>
      <c r="K43" s="188"/>
    </row>
    <row r="44" spans="1:15" s="116" customFormat="1" ht="22.5" customHeight="1">
      <c r="A44" s="169"/>
      <c r="B44" s="183"/>
      <c r="C44" s="131"/>
      <c r="D44" s="170"/>
      <c r="E44" s="163"/>
      <c r="F44" s="708"/>
      <c r="G44" s="549"/>
      <c r="H44" s="188"/>
      <c r="I44" s="188"/>
      <c r="J44" s="188"/>
      <c r="K44" s="188"/>
    </row>
    <row r="45" spans="1:15" s="116" customFormat="1" ht="21" customHeight="1">
      <c r="A45" s="169"/>
      <c r="B45" s="183" t="s">
        <v>1546</v>
      </c>
      <c r="C45" s="709"/>
      <c r="D45" s="170"/>
      <c r="E45" s="708"/>
      <c r="F45" s="708"/>
      <c r="G45" s="157"/>
    </row>
    <row r="46" spans="1:15" s="158" customFormat="1">
      <c r="A46" s="187"/>
      <c r="B46" s="187" t="s">
        <v>330</v>
      </c>
      <c r="C46" s="666"/>
      <c r="D46" s="1410">
        <v>2022</v>
      </c>
      <c r="E46" s="1410"/>
      <c r="H46" s="1445"/>
      <c r="I46" s="1445"/>
      <c r="L46" s="159"/>
      <c r="M46" s="159"/>
      <c r="N46" s="159"/>
      <c r="O46" s="159"/>
    </row>
    <row r="47" spans="1:15" s="158" customFormat="1" ht="24.75" customHeight="1">
      <c r="A47" s="1429" t="s">
        <v>331</v>
      </c>
      <c r="B47" s="1429" t="s">
        <v>1</v>
      </c>
      <c r="C47" s="1448" t="s">
        <v>87</v>
      </c>
      <c r="D47" s="1451" t="s">
        <v>1547</v>
      </c>
      <c r="E47" s="1451"/>
      <c r="F47" s="1451"/>
      <c r="G47" s="1451"/>
      <c r="H47" s="193"/>
      <c r="I47" s="193"/>
      <c r="J47" s="159"/>
      <c r="K47" s="159"/>
      <c r="L47" s="159"/>
      <c r="M47" s="159"/>
      <c r="N47" s="159"/>
      <c r="O47" s="159"/>
    </row>
    <row r="48" spans="1:15" s="158" customFormat="1" ht="33" customHeight="1">
      <c r="A48" s="1446"/>
      <c r="B48" s="1446"/>
      <c r="C48" s="1449"/>
      <c r="D48" s="1406" t="s">
        <v>17</v>
      </c>
      <c r="E48" s="1407"/>
      <c r="F48" s="1371" t="s">
        <v>1455</v>
      </c>
      <c r="G48" s="1372"/>
      <c r="H48" s="709"/>
      <c r="I48" s="709"/>
      <c r="J48" s="159"/>
      <c r="K48" s="159"/>
      <c r="L48" s="159"/>
      <c r="M48" s="1162"/>
      <c r="N48" s="1162"/>
      <c r="O48" s="159"/>
    </row>
    <row r="49" spans="1:244" s="158" customFormat="1" ht="13.5" customHeight="1">
      <c r="A49" s="1447"/>
      <c r="B49" s="1447"/>
      <c r="C49" s="1450"/>
      <c r="D49" s="1211" t="s">
        <v>2</v>
      </c>
      <c r="E49" s="1211" t="s">
        <v>3</v>
      </c>
      <c r="F49" s="1211" t="s">
        <v>2</v>
      </c>
      <c r="G49" s="1211" t="s">
        <v>3</v>
      </c>
      <c r="H49" s="709"/>
      <c r="I49" s="709"/>
      <c r="J49" s="1141"/>
      <c r="K49" s="159"/>
      <c r="L49" s="159"/>
      <c r="M49" s="893"/>
      <c r="N49" s="893"/>
      <c r="O49" s="159"/>
    </row>
    <row r="50" spans="1:244" s="158" customFormat="1" ht="15.75">
      <c r="A50" s="1138">
        <v>1</v>
      </c>
      <c r="B50" s="918" t="s">
        <v>1544</v>
      </c>
      <c r="C50" s="1136" t="s">
        <v>333</v>
      </c>
      <c r="D50" s="62">
        <v>5966.2729124236257</v>
      </c>
      <c r="E50" s="62">
        <v>7545.5804480651723</v>
      </c>
      <c r="F50" s="1321">
        <f t="shared" ref="F50" si="3">D50/2500</f>
        <v>2.3865091649694503</v>
      </c>
      <c r="G50" s="1321">
        <f t="shared" ref="G50" si="4">E50/2500</f>
        <v>3.0182321792260689</v>
      </c>
      <c r="H50" s="170"/>
      <c r="I50" s="93"/>
      <c r="J50" s="1141"/>
      <c r="K50" s="708"/>
      <c r="L50" s="170"/>
      <c r="M50" s="888"/>
      <c r="N50" s="888"/>
      <c r="O50" s="159"/>
    </row>
    <row r="51" spans="1:244" s="158" customFormat="1" ht="15.75">
      <c r="A51" s="1138">
        <v>2</v>
      </c>
      <c r="B51" s="918" t="s">
        <v>334</v>
      </c>
      <c r="C51" s="1136" t="s">
        <v>333</v>
      </c>
      <c r="D51" s="62">
        <v>5790.7942973523423</v>
      </c>
      <c r="E51" s="62">
        <v>7282.3625254582485</v>
      </c>
      <c r="F51" s="1321">
        <f t="shared" ref="F51:F56" si="5">D51/2500</f>
        <v>2.3163177189409367</v>
      </c>
      <c r="G51" s="1321">
        <f t="shared" ref="G51:G56" si="6">E51/2500</f>
        <v>2.9129450101832992</v>
      </c>
      <c r="H51" s="170"/>
      <c r="I51" s="93"/>
      <c r="J51" s="1141"/>
      <c r="K51" s="708"/>
      <c r="L51" s="170"/>
      <c r="M51" s="888"/>
      <c r="N51" s="888"/>
      <c r="O51" s="159"/>
    </row>
    <row r="52" spans="1:244" s="158" customFormat="1" ht="15.75">
      <c r="A52" s="1138">
        <v>3</v>
      </c>
      <c r="B52" s="918" t="s">
        <v>285</v>
      </c>
      <c r="C52" s="1136" t="s">
        <v>333</v>
      </c>
      <c r="D52" s="62">
        <v>5790.7942973523423</v>
      </c>
      <c r="E52" s="62">
        <v>7282.3625254582485</v>
      </c>
      <c r="F52" s="1321">
        <f t="shared" si="5"/>
        <v>2.3163177189409367</v>
      </c>
      <c r="G52" s="1321">
        <f t="shared" si="6"/>
        <v>2.9129450101832992</v>
      </c>
      <c r="H52" s="170"/>
      <c r="I52" s="93"/>
      <c r="J52" s="1141"/>
      <c r="K52" s="708"/>
      <c r="L52" s="170"/>
      <c r="M52" s="888"/>
      <c r="N52" s="888"/>
      <c r="O52" s="159"/>
    </row>
    <row r="53" spans="1:244" s="158" customFormat="1" ht="18" customHeight="1">
      <c r="A53" s="1138">
        <v>4</v>
      </c>
      <c r="B53" s="918" t="s">
        <v>335</v>
      </c>
      <c r="C53" s="1136" t="s">
        <v>333</v>
      </c>
      <c r="D53" s="62">
        <v>5527.5763747454175</v>
      </c>
      <c r="E53" s="62">
        <v>6843.6659877800403</v>
      </c>
      <c r="F53" s="1321">
        <f t="shared" si="5"/>
        <v>2.2110305498981671</v>
      </c>
      <c r="G53" s="1321">
        <f t="shared" si="6"/>
        <v>2.7374663951120159</v>
      </c>
      <c r="H53" s="170"/>
      <c r="I53" s="93"/>
      <c r="J53" s="1141"/>
      <c r="K53" s="170"/>
      <c r="L53" s="170"/>
      <c r="M53" s="888"/>
      <c r="N53" s="888"/>
      <c r="O53" s="159"/>
    </row>
    <row r="54" spans="1:244" s="158" customFormat="1" ht="15.75">
      <c r="A54" s="1138">
        <v>5</v>
      </c>
      <c r="B54" s="918" t="s">
        <v>336</v>
      </c>
      <c r="C54" s="1136" t="s">
        <v>333</v>
      </c>
      <c r="D54" s="62">
        <v>5212.3400101832985</v>
      </c>
      <c r="E54" s="62">
        <v>5790.7942973523423</v>
      </c>
      <c r="F54" s="1321">
        <f t="shared" si="5"/>
        <v>2.0849360040733194</v>
      </c>
      <c r="G54" s="1321">
        <f t="shared" si="6"/>
        <v>2.3163177189409367</v>
      </c>
      <c r="H54" s="170"/>
      <c r="I54" s="93"/>
      <c r="J54" s="1141"/>
      <c r="K54" s="170"/>
      <c r="L54" s="170"/>
      <c r="M54" s="888"/>
      <c r="N54" s="888"/>
      <c r="O54" s="159"/>
    </row>
    <row r="55" spans="1:244" s="158" customFormat="1" ht="15.75">
      <c r="A55" s="1138">
        <v>6</v>
      </c>
      <c r="B55" s="918" t="s">
        <v>337</v>
      </c>
      <c r="C55" s="1136" t="s">
        <v>333</v>
      </c>
      <c r="D55" s="62">
        <v>5110.0250101832989</v>
      </c>
      <c r="E55" s="62">
        <v>5314.6550101832981</v>
      </c>
      <c r="F55" s="1321">
        <f t="shared" si="5"/>
        <v>2.0440100040733196</v>
      </c>
      <c r="G55" s="1321">
        <f t="shared" si="6"/>
        <v>2.1258620040733192</v>
      </c>
      <c r="H55" s="170"/>
      <c r="I55" s="93"/>
      <c r="J55" s="159"/>
      <c r="K55" s="170"/>
      <c r="L55" s="170"/>
      <c r="M55" s="888"/>
      <c r="N55" s="888"/>
      <c r="O55" s="159"/>
    </row>
    <row r="56" spans="1:244" s="158" customFormat="1" ht="18.75" customHeight="1">
      <c r="A56" s="1136">
        <v>7</v>
      </c>
      <c r="B56" s="918" t="s">
        <v>338</v>
      </c>
      <c r="C56" s="1136" t="s">
        <v>333</v>
      </c>
      <c r="D56" s="62">
        <v>4905.3950101832988</v>
      </c>
      <c r="E56" s="62">
        <v>5212.3400101832985</v>
      </c>
      <c r="F56" s="1321">
        <f t="shared" si="5"/>
        <v>1.9621580040733195</v>
      </c>
      <c r="G56" s="1321">
        <f t="shared" si="6"/>
        <v>2.0849360040733194</v>
      </c>
      <c r="H56" s="170"/>
      <c r="I56" s="93"/>
      <c r="J56" s="159"/>
      <c r="K56" s="708"/>
      <c r="L56" s="170"/>
      <c r="M56" s="888"/>
      <c r="N56" s="888"/>
      <c r="O56" s="159"/>
    </row>
    <row r="57" spans="1:244" s="157" customFormat="1" ht="15.75">
      <c r="A57" s="976"/>
      <c r="B57" s="1366" t="s">
        <v>1418</v>
      </c>
      <c r="C57" s="353"/>
      <c r="D57" s="93"/>
      <c r="E57" s="93"/>
      <c r="F57" s="93"/>
      <c r="G57" s="93"/>
      <c r="H57" s="93"/>
      <c r="I57" s="93"/>
      <c r="J57" s="170"/>
      <c r="K57" s="345"/>
      <c r="L57" s="346"/>
      <c r="M57" s="970"/>
      <c r="N57" s="970"/>
      <c r="O57" s="122"/>
      <c r="P57" s="122"/>
      <c r="Q57" s="122"/>
      <c r="R57" s="122"/>
      <c r="S57" s="977"/>
      <c r="T57" s="978"/>
      <c r="U57" s="933"/>
      <c r="V57" s="978"/>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122"/>
      <c r="CV57" s="122"/>
      <c r="CW57" s="122"/>
      <c r="CX57" s="122"/>
      <c r="CY57" s="122"/>
      <c r="CZ57" s="122"/>
      <c r="DA57" s="122"/>
      <c r="DB57" s="122"/>
      <c r="DC57" s="122"/>
      <c r="DD57" s="122"/>
      <c r="DE57" s="122"/>
      <c r="DF57" s="122"/>
      <c r="DG57" s="122"/>
      <c r="DH57" s="122"/>
      <c r="DI57" s="122"/>
      <c r="DJ57" s="122"/>
      <c r="DK57" s="122"/>
      <c r="DL57" s="122"/>
      <c r="DM57" s="122"/>
      <c r="DN57" s="122"/>
      <c r="DO57" s="122"/>
      <c r="DP57" s="122"/>
      <c r="DQ57" s="122"/>
      <c r="DR57" s="122"/>
      <c r="DS57" s="122"/>
      <c r="DT57" s="122"/>
      <c r="DU57" s="122"/>
      <c r="DV57" s="122"/>
      <c r="DW57" s="122"/>
      <c r="DX57" s="122"/>
      <c r="DY57" s="122"/>
      <c r="DZ57" s="122"/>
      <c r="EA57" s="122"/>
      <c r="EB57" s="122"/>
      <c r="EC57" s="122"/>
      <c r="ED57" s="122"/>
      <c r="EE57" s="122"/>
      <c r="EF57" s="122"/>
      <c r="EG57" s="122"/>
      <c r="EH57" s="122"/>
      <c r="EI57" s="122"/>
      <c r="EJ57" s="122"/>
      <c r="EK57" s="122"/>
      <c r="EL57" s="122"/>
      <c r="EM57" s="122"/>
      <c r="EN57" s="122"/>
      <c r="EO57" s="122"/>
      <c r="EP57" s="122"/>
      <c r="EQ57" s="122"/>
      <c r="ER57" s="122"/>
      <c r="ES57" s="122"/>
      <c r="ET57" s="122"/>
      <c r="EU57" s="122"/>
      <c r="EV57" s="122"/>
      <c r="EW57" s="122"/>
      <c r="EX57" s="122"/>
      <c r="EY57" s="122"/>
      <c r="EZ57" s="122"/>
      <c r="FA57" s="122"/>
      <c r="FB57" s="122"/>
      <c r="FC57" s="122"/>
      <c r="FD57" s="122"/>
      <c r="FE57" s="122"/>
      <c r="FF57" s="122"/>
      <c r="FG57" s="122"/>
      <c r="FH57" s="122"/>
      <c r="FI57" s="122"/>
      <c r="FJ57" s="122"/>
      <c r="FK57" s="122"/>
      <c r="FL57" s="122"/>
      <c r="FM57" s="122"/>
      <c r="FN57" s="122"/>
      <c r="FO57" s="122"/>
      <c r="FP57" s="122"/>
      <c r="FQ57" s="122"/>
      <c r="FR57" s="122"/>
      <c r="FS57" s="122"/>
      <c r="FT57" s="122"/>
      <c r="FU57" s="122"/>
      <c r="FV57" s="122"/>
      <c r="FW57" s="122"/>
      <c r="FX57" s="122"/>
      <c r="FY57" s="122"/>
      <c r="FZ57" s="122"/>
      <c r="GA57" s="122"/>
      <c r="GB57" s="122"/>
      <c r="GC57" s="122"/>
      <c r="GD57" s="122"/>
      <c r="GE57" s="122"/>
      <c r="GF57" s="122"/>
      <c r="GG57" s="122"/>
      <c r="GH57" s="122"/>
      <c r="GI57" s="122"/>
      <c r="GJ57" s="122"/>
      <c r="GK57" s="122"/>
      <c r="GL57" s="122"/>
      <c r="GM57" s="122"/>
      <c r="GN57" s="122"/>
      <c r="GO57" s="122"/>
      <c r="GP57" s="122"/>
      <c r="GQ57" s="122"/>
      <c r="GR57" s="122"/>
      <c r="GS57" s="122"/>
      <c r="GT57" s="122"/>
      <c r="GU57" s="122"/>
      <c r="GV57" s="122"/>
      <c r="GW57" s="122"/>
      <c r="GX57" s="122"/>
      <c r="GY57" s="122"/>
      <c r="GZ57" s="122"/>
      <c r="HA57" s="122"/>
      <c r="HB57" s="122"/>
      <c r="HC57" s="122"/>
      <c r="HD57" s="122"/>
      <c r="HE57" s="122"/>
      <c r="HF57" s="122"/>
      <c r="HG57" s="122"/>
      <c r="HH57" s="122"/>
      <c r="HI57" s="122"/>
      <c r="HJ57" s="122"/>
      <c r="HK57" s="122"/>
      <c r="HL57" s="122"/>
      <c r="HM57" s="122"/>
      <c r="HN57" s="122"/>
      <c r="HO57" s="122"/>
      <c r="HP57" s="122"/>
      <c r="HQ57" s="122"/>
      <c r="HR57" s="122"/>
      <c r="HS57" s="122"/>
      <c r="HT57" s="122"/>
      <c r="HU57" s="122"/>
      <c r="HV57" s="122"/>
      <c r="HW57" s="122"/>
      <c r="HX57" s="122"/>
      <c r="HY57" s="122"/>
      <c r="HZ57" s="122"/>
      <c r="IA57" s="122"/>
      <c r="IB57" s="122"/>
      <c r="IC57" s="122"/>
      <c r="ID57" s="122"/>
      <c r="IE57" s="122"/>
      <c r="IF57" s="122"/>
      <c r="IG57" s="122"/>
      <c r="IH57" s="122"/>
      <c r="II57" s="122"/>
      <c r="IJ57" s="122"/>
    </row>
    <row r="58" spans="1:244" s="157" customFormat="1" ht="12.75">
      <c r="A58" s="345"/>
      <c r="B58" s="122" t="s">
        <v>1417</v>
      </c>
      <c r="C58" s="1364"/>
      <c r="D58" s="1364"/>
      <c r="E58" s="1364"/>
      <c r="F58" s="141"/>
      <c r="G58" s="141"/>
      <c r="H58" s="141"/>
      <c r="I58" s="1364"/>
      <c r="J58" s="1364"/>
      <c r="K58" s="345"/>
      <c r="L58" s="345"/>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122"/>
      <c r="CQ58" s="122"/>
      <c r="CR58" s="122"/>
      <c r="CS58" s="122"/>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122"/>
      <c r="GE58" s="122"/>
      <c r="GF58" s="122"/>
      <c r="GG58" s="122"/>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row>
    <row r="59" spans="1:244" s="158" customFormat="1" ht="28.5" customHeight="1">
      <c r="A59" s="164"/>
      <c r="B59" s="164"/>
      <c r="C59" s="164"/>
      <c r="D59" s="164"/>
      <c r="E59" s="164"/>
      <c r="F59" s="1170"/>
      <c r="G59" s="164"/>
      <c r="H59" s="170"/>
      <c r="I59" s="159"/>
      <c r="J59" s="159"/>
      <c r="K59" s="159"/>
      <c r="L59" s="159"/>
      <c r="M59" s="159"/>
      <c r="N59" s="159"/>
      <c r="O59" s="159"/>
    </row>
    <row r="60" spans="1:244" s="158" customFormat="1">
      <c r="A60" s="187"/>
      <c r="B60" s="670" t="s">
        <v>339</v>
      </c>
      <c r="C60" s="670"/>
      <c r="D60" s="190"/>
      <c r="E60" s="190"/>
      <c r="F60" s="122"/>
      <c r="G60" s="157"/>
      <c r="H60" s="159"/>
      <c r="I60" s="159"/>
      <c r="J60" s="159"/>
      <c r="K60" s="159"/>
    </row>
    <row r="61" spans="1:244" s="158" customFormat="1" ht="15.75" customHeight="1">
      <c r="A61" s="1429" t="s">
        <v>331</v>
      </c>
      <c r="B61" s="1429" t="s">
        <v>1</v>
      </c>
      <c r="C61" s="1448" t="s">
        <v>87</v>
      </c>
      <c r="D61" s="1451" t="s">
        <v>1547</v>
      </c>
      <c r="E61" s="1451"/>
      <c r="F61" s="193"/>
      <c r="G61" s="193"/>
      <c r="H61" s="159"/>
      <c r="I61" s="159"/>
      <c r="J61" s="159"/>
      <c r="K61" s="159"/>
    </row>
    <row r="62" spans="1:244" s="158" customFormat="1" ht="11.25" customHeight="1">
      <c r="A62" s="1446"/>
      <c r="B62" s="1446"/>
      <c r="C62" s="1449"/>
      <c r="D62" s="1451"/>
      <c r="E62" s="1451"/>
      <c r="F62" s="193"/>
      <c r="G62" s="193"/>
      <c r="H62" s="159"/>
      <c r="I62" s="159"/>
      <c r="J62" s="159"/>
      <c r="K62" s="159"/>
    </row>
    <row r="63" spans="1:244" s="158" customFormat="1" ht="66.75" customHeight="1">
      <c r="A63" s="1447"/>
      <c r="B63" s="1447"/>
      <c r="C63" s="1450"/>
      <c r="D63" s="854" t="s">
        <v>1644</v>
      </c>
      <c r="E63" s="1377" t="s">
        <v>1455</v>
      </c>
      <c r="F63" s="193"/>
      <c r="G63" s="193"/>
      <c r="H63" s="967"/>
      <c r="I63" s="967"/>
      <c r="J63" s="159"/>
      <c r="K63" s="159"/>
    </row>
    <row r="64" spans="1:244" s="158" customFormat="1" ht="18" customHeight="1">
      <c r="A64" s="176"/>
      <c r="B64" s="1148"/>
      <c r="C64" s="1148"/>
      <c r="D64" s="1132">
        <v>2022</v>
      </c>
      <c r="E64" s="1378"/>
      <c r="F64" s="709"/>
      <c r="G64" s="709"/>
      <c r="H64" s="969"/>
      <c r="I64" s="969"/>
      <c r="J64" s="159"/>
      <c r="K64" s="159"/>
    </row>
    <row r="65" spans="1:11" s="116" customFormat="1" ht="51.75" customHeight="1">
      <c r="A65" s="729">
        <v>1</v>
      </c>
      <c r="B65" s="179" t="s">
        <v>357</v>
      </c>
      <c r="C65" s="1136" t="s">
        <v>358</v>
      </c>
      <c r="D65" s="62">
        <v>4646.9150101832984</v>
      </c>
      <c r="E65" s="1321">
        <f t="shared" ref="E65:E82" si="7">D65/2500</f>
        <v>1.8587660040733194</v>
      </c>
      <c r="F65" s="708"/>
      <c r="G65" s="1169"/>
      <c r="H65" s="970"/>
      <c r="I65" s="970"/>
      <c r="J65" s="188"/>
      <c r="K65" s="188"/>
    </row>
    <row r="66" spans="1:11" s="116" customFormat="1" ht="15.75">
      <c r="A66" s="181"/>
      <c r="B66" s="179" t="s">
        <v>344</v>
      </c>
      <c r="C66" s="1136" t="s">
        <v>358</v>
      </c>
      <c r="D66" s="62">
        <v>4345.3550101832989</v>
      </c>
      <c r="E66" s="1321">
        <f t="shared" si="7"/>
        <v>1.7381420040733195</v>
      </c>
      <c r="F66" s="708"/>
      <c r="G66" s="1169"/>
      <c r="H66" s="970"/>
      <c r="I66" s="970"/>
      <c r="J66" s="188"/>
      <c r="K66" s="188"/>
    </row>
    <row r="67" spans="1:11" s="116" customFormat="1" ht="15.75">
      <c r="A67" s="181"/>
      <c r="B67" s="179" t="s">
        <v>345</v>
      </c>
      <c r="C67" s="1136" t="s">
        <v>358</v>
      </c>
      <c r="D67" s="62">
        <v>4173.0350101832992</v>
      </c>
      <c r="E67" s="1321">
        <f t="shared" si="7"/>
        <v>1.6692140040733197</v>
      </c>
      <c r="F67" s="708"/>
      <c r="G67" s="1169"/>
      <c r="H67" s="970"/>
      <c r="I67" s="970"/>
      <c r="J67" s="188"/>
      <c r="K67" s="188"/>
    </row>
    <row r="68" spans="1:11" s="116" customFormat="1" ht="15.75">
      <c r="A68" s="730"/>
      <c r="B68" s="179" t="s">
        <v>346</v>
      </c>
      <c r="C68" s="1136" t="s">
        <v>358</v>
      </c>
      <c r="D68" s="62">
        <v>3950</v>
      </c>
      <c r="E68" s="1321">
        <f t="shared" si="7"/>
        <v>1.58</v>
      </c>
      <c r="F68" s="708"/>
      <c r="G68" s="1169"/>
      <c r="H68" s="970"/>
      <c r="I68" s="970"/>
      <c r="J68" s="188"/>
      <c r="K68" s="188"/>
    </row>
    <row r="69" spans="1:11" s="116" customFormat="1" ht="29.25" customHeight="1">
      <c r="A69" s="729">
        <v>2</v>
      </c>
      <c r="B69" s="179" t="s">
        <v>359</v>
      </c>
      <c r="C69" s="1136" t="s">
        <v>11</v>
      </c>
      <c r="D69" s="62">
        <v>4086.8750101832989</v>
      </c>
      <c r="E69" s="1321">
        <f t="shared" si="7"/>
        <v>1.6347500040733196</v>
      </c>
      <c r="F69" s="708"/>
      <c r="G69" s="1169"/>
      <c r="H69" s="970"/>
      <c r="I69" s="970"/>
      <c r="J69" s="188"/>
      <c r="K69" s="188"/>
    </row>
    <row r="70" spans="1:11" s="116" customFormat="1" ht="15.75">
      <c r="A70" s="181"/>
      <c r="B70" s="179" t="s">
        <v>360</v>
      </c>
      <c r="C70" s="1136" t="s">
        <v>11</v>
      </c>
      <c r="D70" s="62">
        <v>3950</v>
      </c>
      <c r="E70" s="1321">
        <f t="shared" si="7"/>
        <v>1.58</v>
      </c>
      <c r="F70" s="708"/>
      <c r="G70" s="1169"/>
      <c r="H70" s="970"/>
      <c r="I70" s="970"/>
      <c r="J70" s="188"/>
      <c r="K70" s="188"/>
    </row>
    <row r="71" spans="1:11" s="116" customFormat="1" ht="15.75">
      <c r="A71" s="181"/>
      <c r="B71" s="179" t="s">
        <v>361</v>
      </c>
      <c r="C71" s="1136" t="s">
        <v>11</v>
      </c>
      <c r="D71" s="62">
        <v>3900</v>
      </c>
      <c r="E71" s="1321">
        <f t="shared" si="7"/>
        <v>1.56</v>
      </c>
      <c r="F71" s="708"/>
      <c r="G71" s="1169"/>
      <c r="H71" s="970"/>
      <c r="I71" s="970"/>
      <c r="J71" s="188"/>
      <c r="K71" s="188"/>
    </row>
    <row r="72" spans="1:11" s="116" customFormat="1" ht="15.75">
      <c r="A72" s="730"/>
      <c r="B72" s="179" t="s">
        <v>362</v>
      </c>
      <c r="C72" s="1136" t="s">
        <v>11</v>
      </c>
      <c r="D72" s="62">
        <v>3850</v>
      </c>
      <c r="E72" s="1321">
        <f t="shared" si="7"/>
        <v>1.54</v>
      </c>
      <c r="F72" s="708"/>
      <c r="G72" s="1169"/>
      <c r="H72" s="970"/>
      <c r="I72" s="970"/>
      <c r="J72" s="188"/>
      <c r="K72" s="188"/>
    </row>
    <row r="73" spans="1:11" s="116" customFormat="1" ht="15.75">
      <c r="A73" s="729">
        <v>3</v>
      </c>
      <c r="B73" s="179" t="s">
        <v>363</v>
      </c>
      <c r="C73" s="1136" t="s">
        <v>13</v>
      </c>
      <c r="D73" s="62">
        <v>3950</v>
      </c>
      <c r="E73" s="1321">
        <f t="shared" si="7"/>
        <v>1.58</v>
      </c>
      <c r="F73" s="708"/>
      <c r="G73" s="1169"/>
      <c r="H73" s="970"/>
      <c r="I73" s="970"/>
      <c r="J73" s="188"/>
      <c r="K73" s="188"/>
    </row>
    <row r="74" spans="1:11" s="116" customFormat="1" ht="15.75">
      <c r="A74" s="181"/>
      <c r="B74" s="179" t="s">
        <v>364</v>
      </c>
      <c r="C74" s="1136" t="s">
        <v>13</v>
      </c>
      <c r="D74" s="62">
        <v>3900</v>
      </c>
      <c r="E74" s="1321">
        <f t="shared" si="7"/>
        <v>1.56</v>
      </c>
      <c r="F74" s="708"/>
      <c r="G74" s="1169"/>
      <c r="H74" s="970"/>
      <c r="I74" s="970"/>
      <c r="J74" s="188"/>
      <c r="K74" s="188"/>
    </row>
    <row r="75" spans="1:11" s="116" customFormat="1" ht="15.75">
      <c r="A75" s="181"/>
      <c r="B75" s="179" t="s">
        <v>365</v>
      </c>
      <c r="C75" s="1136" t="s">
        <v>13</v>
      </c>
      <c r="D75" s="62">
        <v>3850</v>
      </c>
      <c r="E75" s="1321">
        <f t="shared" si="7"/>
        <v>1.54</v>
      </c>
      <c r="F75" s="708"/>
      <c r="G75" s="1169"/>
      <c r="H75" s="970"/>
      <c r="I75" s="970"/>
      <c r="J75" s="188"/>
      <c r="K75" s="188"/>
    </row>
    <row r="76" spans="1:11" s="116" customFormat="1" ht="15.75">
      <c r="A76" s="730"/>
      <c r="B76" s="179" t="s">
        <v>366</v>
      </c>
      <c r="C76" s="1136" t="s">
        <v>13</v>
      </c>
      <c r="D76" s="62">
        <v>3750</v>
      </c>
      <c r="E76" s="1321">
        <f t="shared" si="7"/>
        <v>1.5</v>
      </c>
      <c r="F76" s="708"/>
      <c r="G76" s="1169"/>
      <c r="H76" s="970"/>
      <c r="I76" s="970"/>
      <c r="J76" s="188"/>
      <c r="K76" s="188"/>
    </row>
    <row r="77" spans="1:11" s="116" customFormat="1" ht="39" customHeight="1">
      <c r="A77" s="729">
        <v>4</v>
      </c>
      <c r="B77" s="179" t="s">
        <v>367</v>
      </c>
      <c r="C77" s="1136" t="s">
        <v>12</v>
      </c>
      <c r="D77" s="62">
        <v>3900</v>
      </c>
      <c r="E77" s="1321">
        <f t="shared" si="7"/>
        <v>1.56</v>
      </c>
      <c r="F77" s="708"/>
      <c r="G77" s="1169"/>
      <c r="H77" s="970"/>
      <c r="I77" s="970"/>
      <c r="J77" s="188"/>
      <c r="K77" s="188"/>
    </row>
    <row r="78" spans="1:11" s="116" customFormat="1" ht="15.75">
      <c r="A78" s="181"/>
      <c r="B78" s="179" t="s">
        <v>368</v>
      </c>
      <c r="C78" s="1136" t="s">
        <v>12</v>
      </c>
      <c r="D78" s="62">
        <v>3850</v>
      </c>
      <c r="E78" s="1321">
        <f t="shared" si="7"/>
        <v>1.54</v>
      </c>
      <c r="F78" s="708"/>
      <c r="G78" s="1169"/>
      <c r="H78" s="970"/>
      <c r="I78" s="970"/>
      <c r="J78" s="188"/>
      <c r="K78" s="188"/>
    </row>
    <row r="79" spans="1:11" s="116" customFormat="1" ht="15.75">
      <c r="A79" s="181"/>
      <c r="B79" s="179" t="s">
        <v>369</v>
      </c>
      <c r="C79" s="1136" t="s">
        <v>12</v>
      </c>
      <c r="D79" s="62">
        <v>3750</v>
      </c>
      <c r="E79" s="1321">
        <f t="shared" si="7"/>
        <v>1.5</v>
      </c>
      <c r="F79" s="708"/>
      <c r="G79" s="1169"/>
      <c r="H79" s="970"/>
      <c r="I79" s="970"/>
      <c r="J79" s="188"/>
      <c r="K79" s="188"/>
    </row>
    <row r="80" spans="1:11" s="116" customFormat="1" ht="15.75">
      <c r="A80" s="730"/>
      <c r="B80" s="179" t="s">
        <v>362</v>
      </c>
      <c r="C80" s="1136" t="s">
        <v>12</v>
      </c>
      <c r="D80" s="62">
        <v>3610</v>
      </c>
      <c r="E80" s="1321">
        <f t="shared" si="7"/>
        <v>1.444</v>
      </c>
      <c r="F80" s="708"/>
      <c r="G80" s="1169"/>
      <c r="H80" s="970"/>
      <c r="I80" s="970"/>
      <c r="J80" s="188"/>
      <c r="K80" s="188"/>
    </row>
    <row r="81" spans="1:11" s="116" customFormat="1" ht="20.25" customHeight="1">
      <c r="A81" s="729">
        <v>5</v>
      </c>
      <c r="B81" s="179" t="s">
        <v>370</v>
      </c>
      <c r="C81" s="1136"/>
      <c r="D81" s="62">
        <v>2900</v>
      </c>
      <c r="E81" s="1321">
        <f t="shared" si="7"/>
        <v>1.1599999999999999</v>
      </c>
      <c r="F81" s="708"/>
      <c r="G81" s="1169"/>
      <c r="H81" s="970"/>
      <c r="I81" s="970"/>
      <c r="J81" s="188"/>
      <c r="K81" s="188"/>
    </row>
    <row r="82" spans="1:11" s="116" customFormat="1" ht="21" customHeight="1">
      <c r="A82" s="168">
        <v>6</v>
      </c>
      <c r="B82" s="179" t="s">
        <v>371</v>
      </c>
      <c r="C82" s="1136"/>
      <c r="D82" s="62">
        <v>2900</v>
      </c>
      <c r="E82" s="1321">
        <f t="shared" si="7"/>
        <v>1.1599999999999999</v>
      </c>
      <c r="F82" s="708"/>
      <c r="G82" s="1169"/>
      <c r="H82" s="970"/>
      <c r="I82" s="970"/>
      <c r="J82" s="188"/>
      <c r="K82" s="188"/>
    </row>
  </sheetData>
  <mergeCells count="26">
    <mergeCell ref="A61:A63"/>
    <mergeCell ref="B61:B63"/>
    <mergeCell ref="C61:C63"/>
    <mergeCell ref="D46:E46"/>
    <mergeCell ref="H46:I46"/>
    <mergeCell ref="A47:A49"/>
    <mergeCell ref="B47:B49"/>
    <mergeCell ref="C47:C49"/>
    <mergeCell ref="D48:E48"/>
    <mergeCell ref="F48:G48"/>
    <mergeCell ref="D47:G47"/>
    <mergeCell ref="E63:E64"/>
    <mergeCell ref="D61:E62"/>
    <mergeCell ref="H7:I7"/>
    <mergeCell ref="D7:E7"/>
    <mergeCell ref="A22:A24"/>
    <mergeCell ref="B22:B24"/>
    <mergeCell ref="C22:C24"/>
    <mergeCell ref="A8:A10"/>
    <mergeCell ref="B8:B10"/>
    <mergeCell ref="C8:C10"/>
    <mergeCell ref="D9:E9"/>
    <mergeCell ref="F9:G9"/>
    <mergeCell ref="D8:G8"/>
    <mergeCell ref="E24:E25"/>
    <mergeCell ref="D22:E23"/>
  </mergeCells>
  <pageMargins left="0.39370078740157483" right="0.19685039370078741" top="0.27559055118110237" bottom="0.23622047244094491" header="0.23622047244094491" footer="0.23622047244094491"/>
  <pageSetup paperSize="9" scale="90" firstPageNumber="60" orientation="portrait" useFirstPageNumber="1" r:id="rId1"/>
  <headerFooter alignWithMargins="0">
    <oddHeader>&amp;CDRAFT</oddHeader>
    <oddFooter>&amp;C&amp;P</oddFooter>
  </headerFooter>
</worksheet>
</file>

<file path=xl/worksheets/sheet13.xml><?xml version="1.0" encoding="utf-8"?>
<worksheet xmlns="http://schemas.openxmlformats.org/spreadsheetml/2006/main" xmlns:r="http://schemas.openxmlformats.org/officeDocument/2006/relationships">
  <sheetPr codeName="Sheet39">
    <tabColor indexed="11"/>
  </sheetPr>
  <dimension ref="A1:IJ79"/>
  <sheetViews>
    <sheetView topLeftCell="A46" zoomScale="70" zoomScaleNormal="70" workbookViewId="0">
      <selection activeCell="A58" sqref="A58:XFD58"/>
    </sheetView>
  </sheetViews>
  <sheetFormatPr defaultColWidth="10.28515625" defaultRowHeight="15.75"/>
  <cols>
    <col min="1" max="1" width="4.42578125" style="31" customWidth="1"/>
    <col min="2" max="2" width="35.140625" style="31" customWidth="1"/>
    <col min="3" max="3" width="8" style="31" customWidth="1"/>
    <col min="4" max="7" width="9.42578125" style="31" customWidth="1"/>
    <col min="8" max="8" width="8.42578125" style="31" customWidth="1"/>
    <col min="9" max="9" width="9.28515625" style="31" customWidth="1"/>
    <col min="10" max="10" width="8.42578125" style="31" customWidth="1"/>
    <col min="11" max="16384" width="10.28515625" style="31"/>
  </cols>
  <sheetData>
    <row r="1" spans="1:14" s="149" customFormat="1">
      <c r="A1" s="185" t="s">
        <v>1636</v>
      </c>
      <c r="B1" s="145"/>
      <c r="C1" s="145"/>
      <c r="D1" s="148"/>
      <c r="E1" s="148"/>
      <c r="F1" s="31"/>
    </row>
    <row r="2" spans="1:14" ht="8.25" customHeight="1">
      <c r="B2" s="721"/>
      <c r="C2" s="721"/>
      <c r="D2" s="721"/>
      <c r="E2" s="721"/>
    </row>
    <row r="3" spans="1:14" ht="15.75" customHeight="1">
      <c r="B3" s="1452" t="s">
        <v>372</v>
      </c>
      <c r="C3" s="1452"/>
      <c r="D3" s="1452"/>
      <c r="E3" s="672"/>
    </row>
    <row r="4" spans="1:14" ht="13.5" customHeight="1">
      <c r="B4" s="721"/>
      <c r="C4" s="721"/>
      <c r="D4" s="721"/>
      <c r="E4" s="721"/>
    </row>
    <row r="5" spans="1:14" ht="17.25" customHeight="1">
      <c r="B5" s="721" t="s">
        <v>373</v>
      </c>
      <c r="C5" s="721"/>
      <c r="D5" s="721"/>
      <c r="E5" s="721"/>
    </row>
    <row r="6" spans="1:14" s="116" customFormat="1">
      <c r="A6" s="186"/>
      <c r="B6" s="670" t="s">
        <v>330</v>
      </c>
      <c r="C6" s="670"/>
      <c r="D6" s="1410">
        <v>2022</v>
      </c>
      <c r="E6" s="1410"/>
      <c r="H6" s="1445"/>
      <c r="I6" s="1445"/>
    </row>
    <row r="7" spans="1:14" s="116" customFormat="1" ht="54.75" customHeight="1">
      <c r="A7" s="1429" t="s">
        <v>331</v>
      </c>
      <c r="B7" s="1429" t="s">
        <v>1</v>
      </c>
      <c r="C7" s="1429" t="s">
        <v>87</v>
      </c>
      <c r="D7" s="1451" t="s">
        <v>374</v>
      </c>
      <c r="E7" s="1451"/>
      <c r="F7" s="1451"/>
      <c r="G7" s="1451"/>
      <c r="H7" s="193"/>
      <c r="I7" s="193"/>
      <c r="K7" s="180"/>
      <c r="L7" s="188"/>
      <c r="M7" s="188"/>
      <c r="N7" s="188"/>
    </row>
    <row r="8" spans="1:14" s="116" customFormat="1" ht="33.75" customHeight="1">
      <c r="A8" s="1446"/>
      <c r="B8" s="1446"/>
      <c r="C8" s="1446"/>
      <c r="D8" s="1406" t="s">
        <v>17</v>
      </c>
      <c r="E8" s="1407"/>
      <c r="F8" s="1371" t="s">
        <v>1455</v>
      </c>
      <c r="G8" s="1372"/>
      <c r="H8" s="709"/>
      <c r="I8" s="709"/>
      <c r="L8" s="188"/>
      <c r="M8" s="1162"/>
      <c r="N8" s="1162"/>
    </row>
    <row r="9" spans="1:14" s="116" customFormat="1" ht="26.25" customHeight="1">
      <c r="A9" s="1430"/>
      <c r="B9" s="1430"/>
      <c r="C9" s="1430"/>
      <c r="D9" s="1211" t="s">
        <v>2</v>
      </c>
      <c r="E9" s="1211" t="s">
        <v>3</v>
      </c>
      <c r="F9" s="1211" t="s">
        <v>2</v>
      </c>
      <c r="G9" s="1211" t="s">
        <v>3</v>
      </c>
      <c r="H9" s="709"/>
      <c r="I9" s="709"/>
      <c r="L9" s="188"/>
      <c r="M9" s="893"/>
      <c r="N9" s="893"/>
    </row>
    <row r="10" spans="1:14" s="116" customFormat="1">
      <c r="A10" s="706">
        <v>1</v>
      </c>
      <c r="B10" s="918" t="s">
        <v>1544</v>
      </c>
      <c r="C10" s="706" t="s">
        <v>333</v>
      </c>
      <c r="D10" s="62">
        <v>8247.4949083503052</v>
      </c>
      <c r="E10" s="62">
        <v>8773.9307535641547</v>
      </c>
      <c r="F10" s="1321">
        <f>D10/2500</f>
        <v>3.2989979633401223</v>
      </c>
      <c r="G10" s="1321">
        <f>E10/2500</f>
        <v>3.5095723014256617</v>
      </c>
      <c r="I10" s="93"/>
      <c r="K10" s="170"/>
      <c r="L10" s="170"/>
      <c r="M10" s="888"/>
      <c r="N10" s="888"/>
    </row>
    <row r="11" spans="1:14" s="116" customFormat="1">
      <c r="A11" s="706">
        <v>2</v>
      </c>
      <c r="B11" s="128" t="s">
        <v>334</v>
      </c>
      <c r="C11" s="706" t="s">
        <v>333</v>
      </c>
      <c r="D11" s="62">
        <v>6229.4908350305495</v>
      </c>
      <c r="E11" s="62">
        <v>8072.0162932790217</v>
      </c>
      <c r="F11" s="1321">
        <f t="shared" ref="F11:F16" si="0">D11/2500</f>
        <v>2.49179633401222</v>
      </c>
      <c r="G11" s="1321">
        <f t="shared" ref="G11:G16" si="1">E11/2500</f>
        <v>3.2288065173116087</v>
      </c>
      <c r="I11" s="93"/>
      <c r="K11" s="170"/>
      <c r="L11" s="170"/>
      <c r="M11" s="888"/>
      <c r="N11" s="888"/>
    </row>
    <row r="12" spans="1:14" s="116" customFormat="1">
      <c r="A12" s="706">
        <v>3</v>
      </c>
      <c r="B12" s="128" t="s">
        <v>285</v>
      </c>
      <c r="C12" s="706" t="s">
        <v>333</v>
      </c>
      <c r="D12" s="62">
        <v>6229.4908350305495</v>
      </c>
      <c r="E12" s="62">
        <v>8072.0162932790217</v>
      </c>
      <c r="F12" s="1321">
        <f t="shared" si="0"/>
        <v>2.49179633401222</v>
      </c>
      <c r="G12" s="1321">
        <f t="shared" si="1"/>
        <v>3.2288065173116087</v>
      </c>
      <c r="I12" s="93"/>
      <c r="K12" s="170"/>
      <c r="L12" s="170"/>
      <c r="M12" s="888"/>
      <c r="N12" s="888"/>
    </row>
    <row r="13" spans="1:14" s="116" customFormat="1" ht="19.5" customHeight="1">
      <c r="A13" s="706">
        <v>4</v>
      </c>
      <c r="B13" s="128" t="s">
        <v>352</v>
      </c>
      <c r="C13" s="706" t="s">
        <v>333</v>
      </c>
      <c r="D13" s="62">
        <v>5966.2729124236257</v>
      </c>
      <c r="E13" s="62">
        <v>7282.3625254582485</v>
      </c>
      <c r="F13" s="1321">
        <f t="shared" si="0"/>
        <v>2.3865091649694503</v>
      </c>
      <c r="G13" s="1321">
        <f t="shared" si="1"/>
        <v>2.9129450101832992</v>
      </c>
      <c r="I13" s="93"/>
      <c r="K13" s="170"/>
      <c r="L13" s="170"/>
      <c r="M13" s="888"/>
      <c r="N13" s="888"/>
    </row>
    <row r="14" spans="1:14" s="116" customFormat="1">
      <c r="A14" s="706">
        <v>5</v>
      </c>
      <c r="B14" s="128" t="s">
        <v>336</v>
      </c>
      <c r="C14" s="706" t="s">
        <v>333</v>
      </c>
      <c r="D14" s="62">
        <v>5790.7942973523423</v>
      </c>
      <c r="E14" s="62">
        <v>7019.1446028513228</v>
      </c>
      <c r="F14" s="1321">
        <f t="shared" si="0"/>
        <v>2.3163177189409367</v>
      </c>
      <c r="G14" s="1321">
        <f t="shared" si="1"/>
        <v>2.8076578411405291</v>
      </c>
      <c r="I14" s="93"/>
      <c r="K14" s="170"/>
      <c r="L14" s="170"/>
      <c r="M14" s="888"/>
      <c r="N14" s="888"/>
    </row>
    <row r="15" spans="1:14" s="116" customFormat="1">
      <c r="A15" s="706">
        <v>6</v>
      </c>
      <c r="B15" s="128" t="s">
        <v>337</v>
      </c>
      <c r="C15" s="706" t="s">
        <v>333</v>
      </c>
      <c r="D15" s="62">
        <v>5007.7100101832984</v>
      </c>
      <c r="E15" s="62">
        <v>6843.6659877800403</v>
      </c>
      <c r="F15" s="1321">
        <f t="shared" si="0"/>
        <v>2.0030840040733193</v>
      </c>
      <c r="G15" s="1321">
        <f t="shared" si="1"/>
        <v>2.7374663951120159</v>
      </c>
      <c r="I15" s="93"/>
      <c r="K15" s="170"/>
      <c r="L15" s="170"/>
      <c r="M15" s="888"/>
      <c r="N15" s="888"/>
    </row>
    <row r="16" spans="1:14" s="116" customFormat="1">
      <c r="A16" s="706">
        <v>7</v>
      </c>
      <c r="B16" s="128" t="s">
        <v>338</v>
      </c>
      <c r="C16" s="706" t="s">
        <v>333</v>
      </c>
      <c r="D16" s="62">
        <v>4905.3950101832988</v>
      </c>
      <c r="E16" s="62">
        <v>5527.5763747454175</v>
      </c>
      <c r="F16" s="1321">
        <f t="shared" si="0"/>
        <v>1.9621580040733195</v>
      </c>
      <c r="G16" s="1321">
        <f t="shared" si="1"/>
        <v>2.2110305498981671</v>
      </c>
      <c r="I16" s="93"/>
      <c r="L16" s="170"/>
      <c r="M16" s="888"/>
      <c r="N16" s="888"/>
    </row>
    <row r="17" spans="1:244" s="157" customFormat="1">
      <c r="A17" s="976"/>
      <c r="B17" s="1366" t="s">
        <v>1418</v>
      </c>
      <c r="C17" s="353"/>
      <c r="D17" s="93"/>
      <c r="E17" s="93"/>
      <c r="F17" s="93"/>
      <c r="G17" s="93"/>
      <c r="H17" s="93"/>
      <c r="I17" s="93"/>
      <c r="J17" s="170"/>
      <c r="K17" s="345"/>
      <c r="L17" s="346"/>
      <c r="M17" s="970"/>
      <c r="N17" s="970"/>
      <c r="O17" s="122"/>
      <c r="P17" s="122"/>
      <c r="Q17" s="122"/>
      <c r="R17" s="122"/>
      <c r="S17" s="977"/>
      <c r="T17" s="978"/>
      <c r="U17" s="933"/>
      <c r="V17" s="978"/>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row>
    <row r="18" spans="1:244" s="157" customFormat="1" ht="12.75">
      <c r="A18" s="345"/>
      <c r="B18" s="122" t="s">
        <v>1417</v>
      </c>
      <c r="C18" s="1364"/>
      <c r="D18" s="1364"/>
      <c r="E18" s="1364"/>
      <c r="F18" s="141"/>
      <c r="G18" s="141"/>
      <c r="H18" s="141"/>
      <c r="I18" s="1364"/>
      <c r="J18" s="1364"/>
      <c r="K18" s="345"/>
      <c r="L18" s="345"/>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row>
    <row r="19" spans="1:244" s="116" customFormat="1" ht="18.75" customHeight="1">
      <c r="A19" s="189"/>
      <c r="B19" s="189"/>
      <c r="C19" s="189"/>
      <c r="D19" s="189"/>
      <c r="E19" s="47"/>
      <c r="F19" s="47"/>
      <c r="G19" s="189"/>
      <c r="H19" s="180"/>
      <c r="L19" s="188"/>
      <c r="M19" s="188"/>
      <c r="N19" s="188"/>
    </row>
    <row r="20" spans="1:244" s="116" customFormat="1">
      <c r="A20" s="186"/>
      <c r="B20" s="190" t="s">
        <v>339</v>
      </c>
      <c r="C20" s="191"/>
      <c r="D20" s="191"/>
      <c r="E20" s="191"/>
      <c r="H20" s="180"/>
    </row>
    <row r="21" spans="1:244" s="116" customFormat="1" ht="55.5" customHeight="1">
      <c r="A21" s="1429" t="s">
        <v>331</v>
      </c>
      <c r="B21" s="1371" t="s">
        <v>1</v>
      </c>
      <c r="C21" s="1451" t="s">
        <v>87</v>
      </c>
      <c r="D21" s="1451" t="s">
        <v>374</v>
      </c>
      <c r="E21" s="1451"/>
      <c r="F21" s="193"/>
      <c r="G21" s="193"/>
      <c r="H21" s="195"/>
      <c r="I21" s="192"/>
      <c r="J21" s="188"/>
    </row>
    <row r="22" spans="1:244" s="116" customFormat="1" ht="57" customHeight="1">
      <c r="A22" s="1446"/>
      <c r="B22" s="1456"/>
      <c r="C22" s="1451"/>
      <c r="D22" s="854" t="s">
        <v>1644</v>
      </c>
      <c r="E22" s="1377" t="s">
        <v>1455</v>
      </c>
      <c r="F22" s="193"/>
      <c r="G22" s="193"/>
      <c r="H22" s="967"/>
      <c r="I22" s="967"/>
      <c r="J22" s="188"/>
    </row>
    <row r="23" spans="1:244" s="116" customFormat="1" ht="15" customHeight="1">
      <c r="A23" s="1430"/>
      <c r="B23" s="1373"/>
      <c r="C23" s="1451"/>
      <c r="D23" s="1132">
        <v>2022</v>
      </c>
      <c r="E23" s="1378"/>
      <c r="F23" s="442"/>
      <c r="G23" s="442"/>
      <c r="H23" s="969"/>
      <c r="I23" s="969"/>
      <c r="J23" s="188"/>
    </row>
    <row r="24" spans="1:244" s="116" customFormat="1" ht="64.5" customHeight="1">
      <c r="A24" s="1453">
        <v>1</v>
      </c>
      <c r="B24" s="194" t="s">
        <v>375</v>
      </c>
      <c r="C24" s="707" t="s">
        <v>358</v>
      </c>
      <c r="D24" s="62">
        <v>5314.6550101832981</v>
      </c>
      <c r="E24" s="1321">
        <f>D24/2500</f>
        <v>2.1258620040733192</v>
      </c>
      <c r="F24" s="708"/>
      <c r="G24" s="708"/>
      <c r="H24" s="970"/>
      <c r="I24" s="970"/>
      <c r="J24" s="188"/>
      <c r="L24" s="188"/>
    </row>
    <row r="25" spans="1:244" s="116" customFormat="1">
      <c r="A25" s="1454"/>
      <c r="B25" s="194" t="s">
        <v>344</v>
      </c>
      <c r="C25" s="707" t="s">
        <v>5</v>
      </c>
      <c r="D25" s="62">
        <v>5007.7100101832984</v>
      </c>
      <c r="E25" s="1321">
        <f t="shared" ref="E25:E41" si="2">D25/2500</f>
        <v>2.0030840040733193</v>
      </c>
      <c r="F25" s="708"/>
      <c r="G25" s="708"/>
      <c r="H25" s="970"/>
      <c r="I25" s="970"/>
      <c r="J25" s="188"/>
      <c r="L25" s="188"/>
    </row>
    <row r="26" spans="1:244" s="116" customFormat="1">
      <c r="A26" s="1454"/>
      <c r="B26" s="194" t="s">
        <v>345</v>
      </c>
      <c r="C26" s="707" t="s">
        <v>5</v>
      </c>
      <c r="D26" s="62">
        <v>4302.2750101832989</v>
      </c>
      <c r="E26" s="1321">
        <f t="shared" si="2"/>
        <v>1.7209100040733196</v>
      </c>
      <c r="F26" s="708"/>
      <c r="G26" s="708"/>
      <c r="H26" s="970"/>
      <c r="I26" s="970"/>
      <c r="J26" s="188"/>
      <c r="L26" s="188"/>
    </row>
    <row r="27" spans="1:244" s="116" customFormat="1">
      <c r="A27" s="1455"/>
      <c r="B27" s="194" t="s">
        <v>346</v>
      </c>
      <c r="C27" s="707" t="s">
        <v>5</v>
      </c>
      <c r="D27" s="62">
        <v>3950</v>
      </c>
      <c r="E27" s="1321">
        <f t="shared" si="2"/>
        <v>1.58</v>
      </c>
      <c r="F27" s="708"/>
      <c r="G27" s="708"/>
      <c r="H27" s="970"/>
      <c r="I27" s="970"/>
      <c r="J27" s="188"/>
      <c r="L27" s="188"/>
    </row>
    <row r="28" spans="1:244" s="116" customFormat="1" ht="48" customHeight="1">
      <c r="A28" s="713">
        <v>2</v>
      </c>
      <c r="B28" s="194" t="s">
        <v>376</v>
      </c>
      <c r="C28" s="707" t="s">
        <v>5</v>
      </c>
      <c r="D28" s="62">
        <v>4560.7550101832985</v>
      </c>
      <c r="E28" s="1321">
        <f t="shared" si="2"/>
        <v>1.8243020040733193</v>
      </c>
      <c r="F28" s="708"/>
      <c r="G28" s="708"/>
      <c r="H28" s="970"/>
      <c r="I28" s="970"/>
      <c r="J28" s="188"/>
      <c r="L28" s="99"/>
    </row>
    <row r="29" spans="1:244" s="116" customFormat="1" ht="32.25" customHeight="1">
      <c r="A29" s="713">
        <v>3</v>
      </c>
      <c r="B29" s="194" t="s">
        <v>377</v>
      </c>
      <c r="C29" s="707" t="s">
        <v>5</v>
      </c>
      <c r="D29" s="62">
        <v>4216.1150101832991</v>
      </c>
      <c r="E29" s="1321">
        <f t="shared" si="2"/>
        <v>1.6864460040733196</v>
      </c>
      <c r="F29" s="708"/>
      <c r="G29" s="708"/>
      <c r="H29" s="970"/>
      <c r="I29" s="970"/>
      <c r="J29" s="188"/>
      <c r="L29" s="99"/>
    </row>
    <row r="30" spans="1:244" s="116" customFormat="1" ht="32.25" customHeight="1">
      <c r="A30" s="713">
        <v>4</v>
      </c>
      <c r="B30" s="196" t="s">
        <v>378</v>
      </c>
      <c r="C30" s="707" t="s">
        <v>5</v>
      </c>
      <c r="D30" s="62">
        <v>4086.8750101832989</v>
      </c>
      <c r="E30" s="1321">
        <f t="shared" si="2"/>
        <v>1.6347500040733196</v>
      </c>
      <c r="F30" s="708"/>
      <c r="G30" s="708"/>
      <c r="H30" s="970"/>
      <c r="I30" s="970"/>
      <c r="J30" s="188"/>
      <c r="L30" s="99"/>
    </row>
    <row r="31" spans="1:244" s="116" customFormat="1" ht="45" customHeight="1">
      <c r="A31" s="713">
        <v>5</v>
      </c>
      <c r="B31" s="194" t="s">
        <v>379</v>
      </c>
      <c r="C31" s="707" t="s">
        <v>5</v>
      </c>
      <c r="D31" s="62">
        <v>3950</v>
      </c>
      <c r="E31" s="1321">
        <f t="shared" si="2"/>
        <v>1.58</v>
      </c>
      <c r="F31" s="708"/>
      <c r="G31" s="708"/>
      <c r="H31" s="970"/>
      <c r="I31" s="970"/>
      <c r="J31" s="188"/>
      <c r="L31" s="99"/>
    </row>
    <row r="32" spans="1:244" s="116" customFormat="1" ht="42" customHeight="1">
      <c r="A32" s="1453">
        <v>6</v>
      </c>
      <c r="B32" s="194" t="s">
        <v>380</v>
      </c>
      <c r="C32" s="707" t="s">
        <v>11</v>
      </c>
      <c r="D32" s="62">
        <v>4216.1150101832991</v>
      </c>
      <c r="E32" s="1321">
        <f t="shared" si="2"/>
        <v>1.6864460040733196</v>
      </c>
      <c r="F32" s="708"/>
      <c r="G32" s="708"/>
      <c r="H32" s="970"/>
      <c r="I32" s="970"/>
      <c r="J32" s="188"/>
      <c r="L32" s="170"/>
    </row>
    <row r="33" spans="1:14" s="116" customFormat="1">
      <c r="A33" s="1454"/>
      <c r="B33" s="194" t="s">
        <v>347</v>
      </c>
      <c r="C33" s="707" t="s">
        <v>11</v>
      </c>
      <c r="D33" s="62">
        <v>3950</v>
      </c>
      <c r="E33" s="1321">
        <f t="shared" si="2"/>
        <v>1.58</v>
      </c>
      <c r="F33" s="708"/>
      <c r="G33" s="708"/>
      <c r="H33" s="970"/>
      <c r="I33" s="970"/>
      <c r="J33" s="188"/>
      <c r="L33" s="170"/>
    </row>
    <row r="34" spans="1:14" s="116" customFormat="1">
      <c r="A34" s="1454"/>
      <c r="B34" s="194" t="s">
        <v>348</v>
      </c>
      <c r="C34" s="707" t="s">
        <v>11</v>
      </c>
      <c r="D34" s="62">
        <v>3900</v>
      </c>
      <c r="E34" s="1321">
        <f t="shared" si="2"/>
        <v>1.56</v>
      </c>
      <c r="F34" s="708"/>
      <c r="G34" s="708"/>
      <c r="H34" s="970"/>
      <c r="I34" s="970"/>
      <c r="J34" s="188"/>
      <c r="L34" s="170"/>
    </row>
    <row r="35" spans="1:14" s="116" customFormat="1">
      <c r="A35" s="1455"/>
      <c r="B35" s="194" t="s">
        <v>346</v>
      </c>
      <c r="C35" s="707" t="s">
        <v>11</v>
      </c>
      <c r="D35" s="62">
        <v>3850</v>
      </c>
      <c r="E35" s="1321">
        <f t="shared" si="2"/>
        <v>1.54</v>
      </c>
      <c r="F35" s="708"/>
      <c r="G35" s="708"/>
      <c r="H35" s="970"/>
      <c r="I35" s="970"/>
      <c r="J35" s="188"/>
      <c r="L35" s="170"/>
    </row>
    <row r="36" spans="1:14" s="116" customFormat="1" ht="66.75" customHeight="1">
      <c r="A36" s="1453">
        <v>7</v>
      </c>
      <c r="B36" s="194" t="s">
        <v>381</v>
      </c>
      <c r="C36" s="707" t="s">
        <v>12</v>
      </c>
      <c r="D36" s="62">
        <v>3900</v>
      </c>
      <c r="E36" s="1321">
        <f t="shared" si="2"/>
        <v>1.56</v>
      </c>
      <c r="F36" s="708"/>
      <c r="G36" s="708"/>
      <c r="H36" s="970"/>
      <c r="I36" s="970"/>
      <c r="J36" s="188"/>
      <c r="L36" s="188"/>
    </row>
    <row r="37" spans="1:14" s="116" customFormat="1">
      <c r="A37" s="1454"/>
      <c r="B37" s="194" t="s">
        <v>382</v>
      </c>
      <c r="C37" s="707" t="s">
        <v>12</v>
      </c>
      <c r="D37" s="62">
        <v>3850</v>
      </c>
      <c r="E37" s="1321">
        <f t="shared" si="2"/>
        <v>1.54</v>
      </c>
      <c r="F37" s="708"/>
      <c r="G37" s="708"/>
      <c r="H37" s="970"/>
      <c r="I37" s="970"/>
      <c r="J37" s="188"/>
    </row>
    <row r="38" spans="1:14" s="116" customFormat="1">
      <c r="A38" s="1454"/>
      <c r="B38" s="194" t="s">
        <v>383</v>
      </c>
      <c r="C38" s="707" t="s">
        <v>12</v>
      </c>
      <c r="D38" s="62">
        <v>3750</v>
      </c>
      <c r="E38" s="1321">
        <f t="shared" si="2"/>
        <v>1.5</v>
      </c>
      <c r="F38" s="708"/>
      <c r="G38" s="708"/>
      <c r="H38" s="970"/>
      <c r="I38" s="970"/>
      <c r="J38" s="188"/>
    </row>
    <row r="39" spans="1:14" s="116" customFormat="1">
      <c r="A39" s="1455"/>
      <c r="B39" s="194" t="s">
        <v>346</v>
      </c>
      <c r="C39" s="707" t="s">
        <v>12</v>
      </c>
      <c r="D39" s="62">
        <v>3610</v>
      </c>
      <c r="E39" s="1321">
        <f t="shared" si="2"/>
        <v>1.444</v>
      </c>
      <c r="F39" s="708"/>
      <c r="G39" s="708"/>
      <c r="H39" s="970"/>
      <c r="I39" s="970"/>
      <c r="J39" s="188"/>
    </row>
    <row r="40" spans="1:14" s="116" customFormat="1">
      <c r="A40" s="713">
        <v>8</v>
      </c>
      <c r="B40" s="194" t="s">
        <v>384</v>
      </c>
      <c r="C40" s="707"/>
      <c r="D40" s="62">
        <v>2900</v>
      </c>
      <c r="E40" s="1321">
        <f t="shared" si="2"/>
        <v>1.1599999999999999</v>
      </c>
      <c r="F40" s="708"/>
      <c r="G40" s="708"/>
      <c r="H40" s="970"/>
      <c r="I40" s="970"/>
      <c r="J40" s="188"/>
    </row>
    <row r="41" spans="1:14" s="116" customFormat="1">
      <c r="A41" s="713">
        <v>9</v>
      </c>
      <c r="B41" s="194" t="s">
        <v>385</v>
      </c>
      <c r="C41" s="707"/>
      <c r="D41" s="62">
        <v>2900</v>
      </c>
      <c r="E41" s="1321">
        <f t="shared" si="2"/>
        <v>1.1599999999999999</v>
      </c>
      <c r="F41" s="708"/>
      <c r="G41" s="708"/>
      <c r="H41" s="970"/>
      <c r="I41" s="970"/>
      <c r="J41" s="188"/>
    </row>
    <row r="42" spans="1:14">
      <c r="G42" s="20"/>
      <c r="H42" s="20"/>
      <c r="I42" s="20"/>
      <c r="J42" s="20"/>
    </row>
    <row r="43" spans="1:14">
      <c r="B43" s="1142" t="s">
        <v>1549</v>
      </c>
      <c r="C43" s="1142"/>
      <c r="J43" s="180"/>
    </row>
    <row r="44" spans="1:14" s="116" customFormat="1">
      <c r="A44" s="186"/>
      <c r="B44" s="670" t="s">
        <v>330</v>
      </c>
      <c r="C44" s="670"/>
      <c r="D44" s="1410">
        <v>2022</v>
      </c>
      <c r="E44" s="1410"/>
      <c r="H44" s="930"/>
      <c r="I44" s="930"/>
    </row>
    <row r="45" spans="1:14" s="116" customFormat="1" ht="35.25" customHeight="1">
      <c r="A45" s="1429" t="s">
        <v>331</v>
      </c>
      <c r="B45" s="1429" t="s">
        <v>1</v>
      </c>
      <c r="C45" s="1429" t="s">
        <v>87</v>
      </c>
      <c r="D45" s="1451" t="s">
        <v>1550</v>
      </c>
      <c r="E45" s="1451"/>
      <c r="F45" s="1451"/>
      <c r="G45" s="1451"/>
      <c r="H45" s="193"/>
      <c r="I45" s="193"/>
      <c r="K45" s="180"/>
      <c r="L45" s="188"/>
      <c r="M45" s="188"/>
      <c r="N45" s="188"/>
    </row>
    <row r="46" spans="1:14" s="116" customFormat="1" ht="42" customHeight="1">
      <c r="A46" s="1446"/>
      <c r="B46" s="1446"/>
      <c r="C46" s="1446"/>
      <c r="D46" s="1406" t="s">
        <v>17</v>
      </c>
      <c r="E46" s="1407"/>
      <c r="F46" s="1371" t="s">
        <v>1455</v>
      </c>
      <c r="G46" s="1372"/>
      <c r="H46" s="709"/>
      <c r="I46" s="709"/>
      <c r="L46" s="188"/>
      <c r="M46" s="1162"/>
      <c r="N46" s="1162"/>
    </row>
    <row r="47" spans="1:14" s="116" customFormat="1" ht="19.5" customHeight="1">
      <c r="A47" s="1430"/>
      <c r="B47" s="1430"/>
      <c r="C47" s="1430"/>
      <c r="D47" s="1211" t="s">
        <v>2</v>
      </c>
      <c r="E47" s="1211" t="s">
        <v>3</v>
      </c>
      <c r="F47" s="1211" t="s">
        <v>2</v>
      </c>
      <c r="G47" s="1211" t="s">
        <v>3</v>
      </c>
      <c r="H47" s="709"/>
      <c r="I47" s="709"/>
      <c r="L47" s="188"/>
      <c r="M47" s="893"/>
      <c r="N47" s="893"/>
    </row>
    <row r="48" spans="1:14" s="116" customFormat="1">
      <c r="A48" s="1136">
        <v>1</v>
      </c>
      <c r="B48" s="918" t="s">
        <v>1544</v>
      </c>
      <c r="C48" s="1136" t="s">
        <v>333</v>
      </c>
      <c r="D48" s="62">
        <v>5966.2729124236257</v>
      </c>
      <c r="E48" s="62">
        <v>7545.5804480651723</v>
      </c>
      <c r="F48" s="1321">
        <f t="shared" ref="F48" si="3">D48/2500</f>
        <v>2.3865091649694503</v>
      </c>
      <c r="G48" s="1321">
        <f t="shared" ref="G48" si="4">E48/2500</f>
        <v>3.0182321792260689</v>
      </c>
      <c r="I48" s="93"/>
      <c r="K48" s="170"/>
      <c r="L48" s="170"/>
      <c r="M48" s="888"/>
      <c r="N48" s="888"/>
    </row>
    <row r="49" spans="1:244" s="116" customFormat="1">
      <c r="A49" s="1136">
        <v>2</v>
      </c>
      <c r="B49" s="918" t="s">
        <v>334</v>
      </c>
      <c r="C49" s="1136" t="s">
        <v>333</v>
      </c>
      <c r="D49" s="62">
        <v>5790.7942973523423</v>
      </c>
      <c r="E49" s="62">
        <v>7282.3625254582485</v>
      </c>
      <c r="F49" s="1321">
        <f t="shared" ref="F49:F54" si="5">D49/2500</f>
        <v>2.3163177189409367</v>
      </c>
      <c r="G49" s="1321">
        <f t="shared" ref="G49:G54" si="6">E49/2500</f>
        <v>2.9129450101832992</v>
      </c>
      <c r="I49" s="93"/>
      <c r="K49" s="170"/>
      <c r="L49" s="170"/>
      <c r="M49" s="888"/>
      <c r="N49" s="888"/>
    </row>
    <row r="50" spans="1:244" s="116" customFormat="1">
      <c r="A50" s="1136">
        <v>3</v>
      </c>
      <c r="B50" s="918" t="s">
        <v>285</v>
      </c>
      <c r="C50" s="1136" t="s">
        <v>333</v>
      </c>
      <c r="D50" s="62">
        <v>5790.7942973523423</v>
      </c>
      <c r="E50" s="62">
        <v>7282.3625254582485</v>
      </c>
      <c r="F50" s="1321">
        <f t="shared" si="5"/>
        <v>2.3163177189409367</v>
      </c>
      <c r="G50" s="1321">
        <f t="shared" si="6"/>
        <v>2.9129450101832992</v>
      </c>
      <c r="I50" s="93"/>
      <c r="K50" s="170"/>
      <c r="L50" s="170"/>
      <c r="M50" s="888"/>
      <c r="N50" s="888"/>
    </row>
    <row r="51" spans="1:244" s="116" customFormat="1" ht="19.5" customHeight="1">
      <c r="A51" s="1136">
        <v>4</v>
      </c>
      <c r="B51" s="918" t="s">
        <v>352</v>
      </c>
      <c r="C51" s="1136" t="s">
        <v>333</v>
      </c>
      <c r="D51" s="62">
        <v>5527.5763747454175</v>
      </c>
      <c r="E51" s="62">
        <v>6843.6659877800403</v>
      </c>
      <c r="F51" s="1321">
        <f t="shared" si="5"/>
        <v>2.2110305498981671</v>
      </c>
      <c r="G51" s="1321">
        <f t="shared" si="6"/>
        <v>2.7374663951120159</v>
      </c>
      <c r="I51" s="93"/>
      <c r="K51" s="170"/>
      <c r="L51" s="170"/>
      <c r="M51" s="888"/>
      <c r="N51" s="888"/>
    </row>
    <row r="52" spans="1:244" s="116" customFormat="1">
      <c r="A52" s="1136">
        <v>5</v>
      </c>
      <c r="B52" s="918" t="s">
        <v>336</v>
      </c>
      <c r="C52" s="1136" t="s">
        <v>333</v>
      </c>
      <c r="D52" s="62">
        <v>5212.3400101832985</v>
      </c>
      <c r="E52" s="62">
        <v>5790.7942973523423</v>
      </c>
      <c r="F52" s="1321">
        <f t="shared" si="5"/>
        <v>2.0849360040733194</v>
      </c>
      <c r="G52" s="1321">
        <f t="shared" si="6"/>
        <v>2.3163177189409367</v>
      </c>
      <c r="I52" s="93"/>
      <c r="K52" s="170"/>
      <c r="L52" s="170"/>
      <c r="M52" s="888"/>
      <c r="N52" s="888"/>
    </row>
    <row r="53" spans="1:244" s="116" customFormat="1">
      <c r="A53" s="1136">
        <v>6</v>
      </c>
      <c r="B53" s="918" t="s">
        <v>337</v>
      </c>
      <c r="C53" s="1136" t="s">
        <v>333</v>
      </c>
      <c r="D53" s="62">
        <v>5110.0250101832989</v>
      </c>
      <c r="E53" s="62">
        <v>5314.6550101832981</v>
      </c>
      <c r="F53" s="1321">
        <f t="shared" si="5"/>
        <v>2.0440100040733196</v>
      </c>
      <c r="G53" s="1321">
        <f t="shared" si="6"/>
        <v>2.1258620040733192</v>
      </c>
      <c r="I53" s="93"/>
      <c r="K53" s="170"/>
      <c r="L53" s="170"/>
      <c r="M53" s="888"/>
      <c r="N53" s="888"/>
    </row>
    <row r="54" spans="1:244" s="116" customFormat="1">
      <c r="A54" s="1136">
        <v>7</v>
      </c>
      <c r="B54" s="918" t="s">
        <v>338</v>
      </c>
      <c r="C54" s="1136" t="s">
        <v>333</v>
      </c>
      <c r="D54" s="62">
        <v>4905.3950101832988</v>
      </c>
      <c r="E54" s="62">
        <v>5212.3400101832985</v>
      </c>
      <c r="F54" s="1321">
        <f t="shared" si="5"/>
        <v>1.9621580040733195</v>
      </c>
      <c r="G54" s="1321">
        <f t="shared" si="6"/>
        <v>2.0849360040733194</v>
      </c>
      <c r="I54" s="93"/>
      <c r="L54" s="170"/>
      <c r="M54" s="888"/>
      <c r="N54" s="888"/>
    </row>
    <row r="55" spans="1:244" s="157" customFormat="1">
      <c r="A55" s="976"/>
      <c r="B55" s="1366" t="s">
        <v>1418</v>
      </c>
      <c r="C55" s="353"/>
      <c r="D55" s="93"/>
      <c r="E55" s="93"/>
      <c r="F55" s="93"/>
      <c r="G55" s="93"/>
      <c r="H55" s="93"/>
      <c r="I55" s="93"/>
      <c r="J55" s="170"/>
      <c r="K55" s="345"/>
      <c r="L55" s="346"/>
      <c r="M55" s="970"/>
      <c r="N55" s="970"/>
      <c r="O55" s="122"/>
      <c r="P55" s="122"/>
      <c r="Q55" s="122"/>
      <c r="R55" s="122"/>
      <c r="S55" s="977"/>
      <c r="T55" s="978"/>
      <c r="U55" s="933"/>
      <c r="V55" s="978"/>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122"/>
      <c r="DQ55" s="122"/>
      <c r="DR55" s="122"/>
      <c r="DS55" s="122"/>
      <c r="DT55" s="122"/>
      <c r="DU55" s="122"/>
      <c r="DV55" s="122"/>
      <c r="DW55" s="122"/>
      <c r="DX55" s="122"/>
      <c r="DY55" s="122"/>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122"/>
      <c r="IH55" s="122"/>
      <c r="II55" s="122"/>
      <c r="IJ55" s="122"/>
    </row>
    <row r="56" spans="1:244" s="157" customFormat="1" ht="12.75">
      <c r="A56" s="345"/>
      <c r="B56" s="122" t="s">
        <v>1417</v>
      </c>
      <c r="C56" s="1364"/>
      <c r="D56" s="1364"/>
      <c r="E56" s="1364"/>
      <c r="F56" s="141"/>
      <c r="G56" s="141"/>
      <c r="H56" s="141"/>
      <c r="I56" s="1364"/>
      <c r="J56" s="1364"/>
      <c r="K56" s="345"/>
      <c r="L56" s="345"/>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122"/>
      <c r="DQ56" s="122"/>
      <c r="DR56" s="122"/>
      <c r="DS56" s="122"/>
      <c r="DT56" s="122"/>
      <c r="DU56" s="122"/>
      <c r="DV56" s="122"/>
      <c r="DW56" s="122"/>
      <c r="DX56" s="122"/>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row>
    <row r="57" spans="1:244" s="116" customFormat="1">
      <c r="A57" s="709"/>
      <c r="B57" s="1365"/>
      <c r="C57" s="709"/>
      <c r="D57" s="93"/>
      <c r="E57" s="93"/>
      <c r="F57" s="1626"/>
      <c r="G57" s="1626"/>
      <c r="I57" s="93"/>
      <c r="L57" s="170"/>
      <c r="M57" s="888"/>
      <c r="N57" s="888"/>
    </row>
    <row r="58" spans="1:244" s="116" customFormat="1">
      <c r="A58" s="186"/>
      <c r="B58" s="190" t="s">
        <v>339</v>
      </c>
      <c r="C58" s="191"/>
      <c r="D58" s="191"/>
      <c r="E58" s="191"/>
      <c r="H58" s="180"/>
    </row>
    <row r="59" spans="1:244" s="116" customFormat="1" ht="30.75" customHeight="1">
      <c r="A59" s="1429" t="s">
        <v>331</v>
      </c>
      <c r="B59" s="1371" t="s">
        <v>1</v>
      </c>
      <c r="C59" s="1451" t="s">
        <v>87</v>
      </c>
      <c r="D59" s="1451" t="s">
        <v>1550</v>
      </c>
      <c r="E59" s="1451"/>
      <c r="F59" s="193"/>
      <c r="G59" s="193"/>
      <c r="H59" s="195"/>
      <c r="I59" s="192"/>
      <c r="J59" s="188"/>
    </row>
    <row r="60" spans="1:244" s="116" customFormat="1" ht="49.5" customHeight="1">
      <c r="A60" s="1446"/>
      <c r="B60" s="1456"/>
      <c r="C60" s="1451"/>
      <c r="D60" s="854" t="s">
        <v>1644</v>
      </c>
      <c r="E60" s="1377" t="s">
        <v>1455</v>
      </c>
      <c r="F60" s="193"/>
      <c r="G60" s="193"/>
      <c r="H60" s="967"/>
      <c r="I60" s="967"/>
      <c r="J60" s="188"/>
    </row>
    <row r="61" spans="1:244" s="116" customFormat="1" ht="15" customHeight="1">
      <c r="A61" s="1430"/>
      <c r="B61" s="1373"/>
      <c r="C61" s="1451"/>
      <c r="D61" s="1132">
        <v>2022</v>
      </c>
      <c r="E61" s="1378"/>
      <c r="F61" s="442"/>
      <c r="G61" s="442"/>
      <c r="H61" s="969"/>
      <c r="I61" s="969"/>
      <c r="J61" s="188"/>
    </row>
    <row r="62" spans="1:244" s="116" customFormat="1" ht="64.5" customHeight="1">
      <c r="A62" s="1453">
        <v>1</v>
      </c>
      <c r="B62" s="194" t="s">
        <v>375</v>
      </c>
      <c r="C62" s="1140" t="s">
        <v>358</v>
      </c>
      <c r="D62" s="62">
        <v>4646.9150101832984</v>
      </c>
      <c r="E62" s="1321">
        <f t="shared" ref="E62:E79" si="7">D62/2500</f>
        <v>1.8587660040733194</v>
      </c>
      <c r="F62" s="708"/>
      <c r="G62" s="708"/>
      <c r="H62" s="970"/>
      <c r="I62" s="970"/>
      <c r="J62" s="188"/>
      <c r="L62" s="188"/>
    </row>
    <row r="63" spans="1:244" s="116" customFormat="1">
      <c r="A63" s="1454"/>
      <c r="B63" s="194" t="s">
        <v>344</v>
      </c>
      <c r="C63" s="1140" t="s">
        <v>5</v>
      </c>
      <c r="D63" s="62">
        <v>4345.3550101832989</v>
      </c>
      <c r="E63" s="1321">
        <f t="shared" si="7"/>
        <v>1.7381420040733195</v>
      </c>
      <c r="F63" s="708"/>
      <c r="G63" s="708"/>
      <c r="H63" s="970"/>
      <c r="I63" s="970"/>
      <c r="J63" s="188"/>
      <c r="L63" s="188"/>
    </row>
    <row r="64" spans="1:244" s="116" customFormat="1">
      <c r="A64" s="1454"/>
      <c r="B64" s="194" t="s">
        <v>345</v>
      </c>
      <c r="C64" s="1140" t="s">
        <v>5</v>
      </c>
      <c r="D64" s="62">
        <v>4173.0350101832992</v>
      </c>
      <c r="E64" s="1321">
        <f t="shared" si="7"/>
        <v>1.6692140040733197</v>
      </c>
      <c r="F64" s="708"/>
      <c r="G64" s="708"/>
      <c r="H64" s="970"/>
      <c r="I64" s="970"/>
      <c r="J64" s="188"/>
      <c r="L64" s="188"/>
    </row>
    <row r="65" spans="1:12" s="116" customFormat="1">
      <c r="A65" s="1455"/>
      <c r="B65" s="194" t="s">
        <v>346</v>
      </c>
      <c r="C65" s="1140" t="s">
        <v>5</v>
      </c>
      <c r="D65" s="62">
        <v>3950</v>
      </c>
      <c r="E65" s="1321">
        <f t="shared" si="7"/>
        <v>1.58</v>
      </c>
      <c r="F65" s="708"/>
      <c r="G65" s="708"/>
      <c r="H65" s="970"/>
      <c r="I65" s="970"/>
      <c r="J65" s="188"/>
      <c r="L65" s="188"/>
    </row>
    <row r="66" spans="1:12" s="116" customFormat="1" ht="48" customHeight="1">
      <c r="A66" s="1139">
        <v>2</v>
      </c>
      <c r="B66" s="194" t="s">
        <v>376</v>
      </c>
      <c r="C66" s="1140" t="s">
        <v>5</v>
      </c>
      <c r="D66" s="62">
        <v>4388.4350101832988</v>
      </c>
      <c r="E66" s="1321">
        <f t="shared" si="7"/>
        <v>1.7553740040733194</v>
      </c>
      <c r="F66" s="99"/>
      <c r="G66" s="708"/>
      <c r="H66" s="970"/>
      <c r="I66" s="970"/>
      <c r="J66" s="188"/>
      <c r="L66" s="99"/>
    </row>
    <row r="67" spans="1:12" s="116" customFormat="1" ht="32.25" customHeight="1">
      <c r="A67" s="1139">
        <v>3</v>
      </c>
      <c r="B67" s="194" t="s">
        <v>377</v>
      </c>
      <c r="C67" s="1140" t="s">
        <v>5</v>
      </c>
      <c r="D67" s="62">
        <v>4129.9550101832992</v>
      </c>
      <c r="E67" s="1321">
        <f t="shared" si="7"/>
        <v>1.6519820040733197</v>
      </c>
      <c r="F67" s="99"/>
      <c r="G67" s="708"/>
      <c r="H67" s="970"/>
      <c r="I67" s="970"/>
      <c r="J67" s="188"/>
      <c r="L67" s="99"/>
    </row>
    <row r="68" spans="1:12" s="116" customFormat="1" ht="32.25" customHeight="1">
      <c r="A68" s="1139">
        <v>4</v>
      </c>
      <c r="B68" s="196" t="s">
        <v>378</v>
      </c>
      <c r="C68" s="1140" t="s">
        <v>5</v>
      </c>
      <c r="D68" s="62">
        <v>4086.8750101832989</v>
      </c>
      <c r="E68" s="1321">
        <f t="shared" si="7"/>
        <v>1.6347500040733196</v>
      </c>
      <c r="F68" s="99"/>
      <c r="G68" s="708"/>
      <c r="H68" s="970"/>
      <c r="I68" s="970"/>
      <c r="J68" s="188"/>
      <c r="L68" s="99"/>
    </row>
    <row r="69" spans="1:12" s="116" customFormat="1" ht="45" customHeight="1">
      <c r="A69" s="1139">
        <v>5</v>
      </c>
      <c r="B69" s="194" t="s">
        <v>379</v>
      </c>
      <c r="C69" s="1140" t="s">
        <v>5</v>
      </c>
      <c r="D69" s="62">
        <v>3950</v>
      </c>
      <c r="E69" s="1321">
        <f t="shared" si="7"/>
        <v>1.58</v>
      </c>
      <c r="F69" s="99"/>
      <c r="G69" s="708"/>
      <c r="H69" s="970"/>
      <c r="I69" s="970"/>
      <c r="J69" s="188"/>
      <c r="L69" s="99"/>
    </row>
    <row r="70" spans="1:12" s="116" customFormat="1" ht="42" customHeight="1">
      <c r="A70" s="1453">
        <v>6</v>
      </c>
      <c r="B70" s="194" t="s">
        <v>380</v>
      </c>
      <c r="C70" s="1140" t="s">
        <v>11</v>
      </c>
      <c r="D70" s="62">
        <v>4086.8750101832989</v>
      </c>
      <c r="E70" s="1321">
        <f t="shared" si="7"/>
        <v>1.6347500040733196</v>
      </c>
      <c r="F70" s="170"/>
      <c r="G70" s="708"/>
      <c r="H70" s="970"/>
      <c r="I70" s="970"/>
      <c r="J70" s="188"/>
      <c r="L70" s="170"/>
    </row>
    <row r="71" spans="1:12" s="116" customFormat="1">
      <c r="A71" s="1454"/>
      <c r="B71" s="194" t="s">
        <v>347</v>
      </c>
      <c r="C71" s="1140" t="s">
        <v>11</v>
      </c>
      <c r="D71" s="62">
        <v>3950</v>
      </c>
      <c r="E71" s="1321">
        <f t="shared" si="7"/>
        <v>1.58</v>
      </c>
      <c r="F71" s="170"/>
      <c r="G71" s="708"/>
      <c r="H71" s="970"/>
      <c r="I71" s="970"/>
      <c r="J71" s="188"/>
      <c r="L71" s="170"/>
    </row>
    <row r="72" spans="1:12" s="116" customFormat="1">
      <c r="A72" s="1454"/>
      <c r="B72" s="194" t="s">
        <v>348</v>
      </c>
      <c r="C72" s="1140" t="s">
        <v>11</v>
      </c>
      <c r="D72" s="62">
        <v>3900</v>
      </c>
      <c r="E72" s="1321">
        <f t="shared" si="7"/>
        <v>1.56</v>
      </c>
      <c r="F72" s="170"/>
      <c r="G72" s="708"/>
      <c r="H72" s="970"/>
      <c r="I72" s="970"/>
      <c r="J72" s="188"/>
      <c r="L72" s="170"/>
    </row>
    <row r="73" spans="1:12" s="116" customFormat="1">
      <c r="A73" s="1455"/>
      <c r="B73" s="194" t="s">
        <v>346</v>
      </c>
      <c r="C73" s="1140" t="s">
        <v>11</v>
      </c>
      <c r="D73" s="62">
        <v>3850</v>
      </c>
      <c r="E73" s="1321">
        <f t="shared" si="7"/>
        <v>1.54</v>
      </c>
      <c r="F73" s="170"/>
      <c r="G73" s="708"/>
      <c r="H73" s="970"/>
      <c r="I73" s="970"/>
      <c r="J73" s="188"/>
      <c r="L73" s="170"/>
    </row>
    <row r="74" spans="1:12" s="116" customFormat="1" ht="66.75" customHeight="1">
      <c r="A74" s="1453">
        <v>7</v>
      </c>
      <c r="B74" s="194" t="s">
        <v>381</v>
      </c>
      <c r="C74" s="1140" t="s">
        <v>12</v>
      </c>
      <c r="D74" s="62">
        <v>3900</v>
      </c>
      <c r="E74" s="1321">
        <f t="shared" si="7"/>
        <v>1.56</v>
      </c>
      <c r="F74" s="170"/>
      <c r="G74" s="708"/>
      <c r="H74" s="970"/>
      <c r="I74" s="970"/>
      <c r="J74" s="188"/>
      <c r="L74" s="188"/>
    </row>
    <row r="75" spans="1:12" s="116" customFormat="1">
      <c r="A75" s="1454"/>
      <c r="B75" s="194" t="s">
        <v>382</v>
      </c>
      <c r="C75" s="1140" t="s">
        <v>12</v>
      </c>
      <c r="D75" s="62">
        <v>3850</v>
      </c>
      <c r="E75" s="1321">
        <f t="shared" si="7"/>
        <v>1.54</v>
      </c>
      <c r="F75" s="170"/>
      <c r="G75" s="708"/>
      <c r="H75" s="970"/>
      <c r="I75" s="970"/>
      <c r="J75" s="188"/>
    </row>
    <row r="76" spans="1:12" s="116" customFormat="1">
      <c r="A76" s="1454"/>
      <c r="B76" s="194" t="s">
        <v>383</v>
      </c>
      <c r="C76" s="1140" t="s">
        <v>12</v>
      </c>
      <c r="D76" s="62">
        <v>3750</v>
      </c>
      <c r="E76" s="1321">
        <f t="shared" si="7"/>
        <v>1.5</v>
      </c>
      <c r="F76" s="170"/>
      <c r="G76" s="708"/>
      <c r="H76" s="970"/>
      <c r="I76" s="970"/>
      <c r="J76" s="188"/>
    </row>
    <row r="77" spans="1:12" s="116" customFormat="1">
      <c r="A77" s="1455"/>
      <c r="B77" s="194" t="s">
        <v>346</v>
      </c>
      <c r="C77" s="1140" t="s">
        <v>12</v>
      </c>
      <c r="D77" s="62">
        <v>3610</v>
      </c>
      <c r="E77" s="1321">
        <f t="shared" si="7"/>
        <v>1.444</v>
      </c>
      <c r="F77" s="170"/>
      <c r="G77" s="708"/>
      <c r="H77" s="970"/>
      <c r="I77" s="970"/>
      <c r="J77" s="188"/>
    </row>
    <row r="78" spans="1:12" s="116" customFormat="1">
      <c r="A78" s="1139">
        <v>8</v>
      </c>
      <c r="B78" s="194" t="s">
        <v>384</v>
      </c>
      <c r="C78" s="1140"/>
      <c r="D78" s="62">
        <v>2900</v>
      </c>
      <c r="E78" s="1321">
        <f t="shared" si="7"/>
        <v>1.1599999999999999</v>
      </c>
      <c r="F78" s="708"/>
      <c r="G78" s="708"/>
      <c r="H78" s="970"/>
      <c r="I78" s="970"/>
      <c r="J78" s="188"/>
    </row>
    <row r="79" spans="1:12" s="116" customFormat="1">
      <c r="A79" s="1139">
        <v>9</v>
      </c>
      <c r="B79" s="194" t="s">
        <v>385</v>
      </c>
      <c r="C79" s="1140"/>
      <c r="D79" s="62">
        <v>2900</v>
      </c>
      <c r="E79" s="1321">
        <f t="shared" si="7"/>
        <v>1.1599999999999999</v>
      </c>
      <c r="F79" s="708"/>
      <c r="G79" s="708"/>
      <c r="H79" s="970"/>
      <c r="I79" s="970"/>
      <c r="J79" s="188"/>
    </row>
  </sheetData>
  <mergeCells count="32">
    <mergeCell ref="A45:A47"/>
    <mergeCell ref="B45:B47"/>
    <mergeCell ref="C45:C47"/>
    <mergeCell ref="A74:A77"/>
    <mergeCell ref="A59:A61"/>
    <mergeCell ref="B59:B61"/>
    <mergeCell ref="C59:C61"/>
    <mergeCell ref="A62:A65"/>
    <mergeCell ref="A70:A73"/>
    <mergeCell ref="D6:E6"/>
    <mergeCell ref="H6:I6"/>
    <mergeCell ref="B3:D3"/>
    <mergeCell ref="A32:A35"/>
    <mergeCell ref="A36:A39"/>
    <mergeCell ref="A24:A27"/>
    <mergeCell ref="A7:A9"/>
    <mergeCell ref="B7:B9"/>
    <mergeCell ref="C7:C9"/>
    <mergeCell ref="A21:A23"/>
    <mergeCell ref="B21:B23"/>
    <mergeCell ref="C21:C23"/>
    <mergeCell ref="D8:E8"/>
    <mergeCell ref="F8:G8"/>
    <mergeCell ref="D7:G7"/>
    <mergeCell ref="E22:E23"/>
    <mergeCell ref="D21:E21"/>
    <mergeCell ref="D46:E46"/>
    <mergeCell ref="F46:G46"/>
    <mergeCell ref="D45:G45"/>
    <mergeCell ref="E60:E61"/>
    <mergeCell ref="D59:E59"/>
    <mergeCell ref="D44:E44"/>
  </mergeCells>
  <pageMargins left="0.51181102362204722" right="0.19685039370078741" top="0.35433070866141736" bottom="0.19685039370078741" header="0.31496062992125984" footer="0.19685039370078741"/>
  <pageSetup paperSize="9" scale="85" firstPageNumber="62" orientation="portrait" useFirstPageNumber="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sheetPr codeName="Sheet40">
    <tabColor indexed="11"/>
  </sheetPr>
  <dimension ref="A1:IJ39"/>
  <sheetViews>
    <sheetView zoomScale="66" zoomScaleNormal="66" workbookViewId="0">
      <selection activeCell="J14" sqref="J14"/>
    </sheetView>
  </sheetViews>
  <sheetFormatPr defaultColWidth="10.28515625" defaultRowHeight="15.75"/>
  <cols>
    <col min="1" max="1" width="5.42578125" style="31" customWidth="1"/>
    <col min="2" max="2" width="34.7109375" style="31" customWidth="1"/>
    <col min="3" max="3" width="8.42578125" style="31" customWidth="1"/>
    <col min="4" max="7" width="9" style="31" customWidth="1"/>
    <col min="8" max="16384" width="10.28515625" style="31"/>
  </cols>
  <sheetData>
    <row r="1" spans="1:244" s="149" customFormat="1">
      <c r="A1" s="185" t="s">
        <v>1636</v>
      </c>
      <c r="B1" s="145"/>
      <c r="C1" s="145"/>
      <c r="D1" s="148"/>
      <c r="E1" s="148"/>
      <c r="F1" s="31"/>
    </row>
    <row r="3" spans="1:244" ht="22.5" customHeight="1">
      <c r="B3" s="1442" t="s">
        <v>393</v>
      </c>
      <c r="C3" s="1442"/>
      <c r="D3" s="673"/>
      <c r="E3" s="673"/>
    </row>
    <row r="4" spans="1:244" ht="12.75" customHeight="1"/>
    <row r="5" spans="1:244" s="116" customFormat="1" ht="17.25" customHeight="1">
      <c r="A5" s="186"/>
      <c r="B5" s="670" t="s">
        <v>330</v>
      </c>
      <c r="C5" s="670"/>
      <c r="D5" s="1410">
        <v>2022</v>
      </c>
      <c r="E5" s="1410"/>
      <c r="H5" s="930"/>
      <c r="I5" s="930"/>
    </row>
    <row r="6" spans="1:244" s="116" customFormat="1" ht="27.75" customHeight="1">
      <c r="A6" s="1429" t="s">
        <v>331</v>
      </c>
      <c r="B6" s="1429" t="s">
        <v>1</v>
      </c>
      <c r="C6" s="1429" t="s">
        <v>87</v>
      </c>
      <c r="D6" s="1451" t="s">
        <v>391</v>
      </c>
      <c r="E6" s="1451"/>
      <c r="F6" s="1451"/>
      <c r="G6" s="1451"/>
      <c r="H6" s="193"/>
      <c r="I6" s="193"/>
      <c r="L6" s="195"/>
      <c r="M6" s="188"/>
      <c r="N6" s="188"/>
    </row>
    <row r="7" spans="1:244" s="116" customFormat="1" ht="38.25" customHeight="1">
      <c r="A7" s="1446"/>
      <c r="B7" s="1446"/>
      <c r="C7" s="1446"/>
      <c r="D7" s="1406" t="s">
        <v>17</v>
      </c>
      <c r="E7" s="1407"/>
      <c r="F7" s="1371" t="s">
        <v>1455</v>
      </c>
      <c r="G7" s="1372"/>
      <c r="H7" s="193"/>
      <c r="I7" s="193"/>
      <c r="L7" s="968"/>
      <c r="M7" s="1162"/>
      <c r="N7" s="1162"/>
    </row>
    <row r="8" spans="1:244" s="116" customFormat="1" ht="18.75" customHeight="1">
      <c r="A8" s="1430"/>
      <c r="B8" s="1430"/>
      <c r="C8" s="1430"/>
      <c r="D8" s="1211" t="s">
        <v>2</v>
      </c>
      <c r="E8" s="1211" t="s">
        <v>3</v>
      </c>
      <c r="F8" s="1211" t="s">
        <v>2</v>
      </c>
      <c r="G8" s="1211" t="s">
        <v>3</v>
      </c>
      <c r="I8" s="709"/>
      <c r="L8" s="968"/>
      <c r="M8" s="893"/>
      <c r="N8" s="893"/>
    </row>
    <row r="9" spans="1:244" s="116" customFormat="1">
      <c r="A9" s="167">
        <v>1</v>
      </c>
      <c r="B9" s="198" t="s">
        <v>1551</v>
      </c>
      <c r="C9" s="198"/>
      <c r="D9" s="62">
        <v>4905.3950101832988</v>
      </c>
      <c r="E9" s="62">
        <v>5212.3400101832985</v>
      </c>
      <c r="F9" s="1321">
        <f>D9/2500</f>
        <v>1.9621580040733195</v>
      </c>
      <c r="G9" s="1321">
        <f>E9/2500</f>
        <v>2.0849360040733194</v>
      </c>
      <c r="I9" s="93"/>
      <c r="L9" s="968"/>
      <c r="M9" s="888"/>
      <c r="N9" s="888"/>
    </row>
    <row r="10" spans="1:244" s="116" customFormat="1">
      <c r="A10" s="167">
        <v>2</v>
      </c>
      <c r="B10" s="198" t="s">
        <v>392</v>
      </c>
      <c r="C10" s="198"/>
      <c r="D10" s="62">
        <v>4819.2350101832981</v>
      </c>
      <c r="E10" s="62">
        <v>5110.0250101832989</v>
      </c>
      <c r="F10" s="1321">
        <f>D10/2500</f>
        <v>1.9276940040733193</v>
      </c>
      <c r="G10" s="1321">
        <f>E10/2500</f>
        <v>2.0440100040733196</v>
      </c>
      <c r="I10" s="93"/>
      <c r="L10" s="188"/>
      <c r="M10" s="188"/>
      <c r="N10" s="188"/>
    </row>
    <row r="11" spans="1:244" s="157" customFormat="1">
      <c r="A11" s="976"/>
      <c r="B11" s="1366" t="s">
        <v>1418</v>
      </c>
      <c r="C11" s="353"/>
      <c r="D11" s="93"/>
      <c r="E11" s="93"/>
      <c r="F11" s="93"/>
      <c r="G11" s="93"/>
      <c r="H11" s="93"/>
      <c r="I11" s="93"/>
      <c r="J11" s="170"/>
      <c r="K11" s="345"/>
      <c r="L11" s="346"/>
      <c r="M11" s="970"/>
      <c r="N11" s="970"/>
      <c r="O11" s="122"/>
      <c r="P11" s="122"/>
      <c r="Q11" s="122"/>
      <c r="R11" s="122"/>
      <c r="S11" s="977"/>
      <c r="T11" s="978"/>
      <c r="U11" s="933"/>
      <c r="V11" s="978"/>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row>
    <row r="12" spans="1:244" s="157" customFormat="1" ht="12.75">
      <c r="A12" s="345"/>
      <c r="B12" s="122" t="s">
        <v>1417</v>
      </c>
      <c r="C12" s="1364"/>
      <c r="D12" s="1364"/>
      <c r="E12" s="1364"/>
      <c r="F12" s="141"/>
      <c r="G12" s="141"/>
      <c r="H12" s="141"/>
      <c r="I12" s="1364"/>
      <c r="J12" s="1364"/>
      <c r="K12" s="345"/>
      <c r="L12" s="345"/>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row>
    <row r="13" spans="1:244" s="116" customFormat="1">
      <c r="H13" s="180"/>
      <c r="L13" s="188"/>
      <c r="M13" s="188"/>
      <c r="N13" s="188"/>
    </row>
    <row r="14" spans="1:244" s="116" customFormat="1">
      <c r="A14" s="186"/>
      <c r="B14" s="190" t="s">
        <v>339</v>
      </c>
      <c r="C14" s="191"/>
      <c r="D14" s="191"/>
      <c r="E14" s="191"/>
      <c r="H14" s="180"/>
    </row>
    <row r="15" spans="1:244" s="116" customFormat="1" ht="51" customHeight="1">
      <c r="A15" s="1429" t="s">
        <v>331</v>
      </c>
      <c r="B15" s="1429" t="s">
        <v>1</v>
      </c>
      <c r="C15" s="1429" t="s">
        <v>87</v>
      </c>
      <c r="D15" s="1451" t="s">
        <v>391</v>
      </c>
      <c r="E15" s="1451"/>
      <c r="F15" s="193"/>
      <c r="G15" s="193"/>
      <c r="H15" s="826"/>
      <c r="I15" s="188"/>
      <c r="J15" s="188"/>
      <c r="K15" s="188"/>
    </row>
    <row r="16" spans="1:244" s="116" customFormat="1" ht="71.25" customHeight="1">
      <c r="A16" s="1446"/>
      <c r="B16" s="1446"/>
      <c r="C16" s="1446"/>
      <c r="D16" s="854" t="s">
        <v>1644</v>
      </c>
      <c r="E16" s="1377" t="s">
        <v>1455</v>
      </c>
      <c r="F16" s="193"/>
      <c r="G16" s="193"/>
      <c r="H16" s="967"/>
      <c r="I16" s="967"/>
      <c r="J16" s="188"/>
      <c r="K16" s="188"/>
    </row>
    <row r="17" spans="1:11" s="116" customFormat="1" ht="15.75" customHeight="1">
      <c r="A17" s="1430"/>
      <c r="B17" s="1430"/>
      <c r="C17" s="1430"/>
      <c r="D17" s="1132">
        <v>2022</v>
      </c>
      <c r="E17" s="1378"/>
      <c r="F17" s="442"/>
      <c r="G17" s="968"/>
      <c r="H17" s="969"/>
      <c r="I17" s="969"/>
      <c r="J17" s="188"/>
      <c r="K17" s="188"/>
    </row>
    <row r="18" spans="1:11" s="116" customFormat="1" ht="38.25">
      <c r="A18" s="729">
        <v>1</v>
      </c>
      <c r="B18" s="179" t="s">
        <v>390</v>
      </c>
      <c r="C18" s="706" t="s">
        <v>358</v>
      </c>
      <c r="D18" s="62">
        <v>4345.3550101832989</v>
      </c>
      <c r="E18" s="1321">
        <f>D18/2500</f>
        <v>1.7381420040733195</v>
      </c>
      <c r="F18" s="708"/>
      <c r="G18" s="708"/>
      <c r="H18" s="970"/>
      <c r="I18" s="970"/>
      <c r="J18" s="188"/>
      <c r="K18" s="188"/>
    </row>
    <row r="19" spans="1:11" s="116" customFormat="1">
      <c r="A19" s="181"/>
      <c r="B19" s="179" t="s">
        <v>344</v>
      </c>
      <c r="C19" s="124" t="s">
        <v>358</v>
      </c>
      <c r="D19" s="62">
        <v>4129.9550101832992</v>
      </c>
      <c r="E19" s="1321">
        <f t="shared" ref="E19:E37" si="0">D19/2500</f>
        <v>1.6519820040733197</v>
      </c>
      <c r="F19" s="708"/>
      <c r="G19" s="708"/>
      <c r="H19" s="970"/>
      <c r="I19" s="970"/>
      <c r="J19" s="188"/>
      <c r="K19" s="188"/>
    </row>
    <row r="20" spans="1:11" s="116" customFormat="1">
      <c r="A20" s="181"/>
      <c r="B20" s="179" t="s">
        <v>345</v>
      </c>
      <c r="C20" s="124" t="s">
        <v>358</v>
      </c>
      <c r="D20" s="62">
        <v>4086.8750101832989</v>
      </c>
      <c r="E20" s="1321">
        <f t="shared" si="0"/>
        <v>1.6347500040733196</v>
      </c>
      <c r="F20" s="708"/>
      <c r="G20" s="708"/>
      <c r="H20" s="826"/>
      <c r="I20" s="188"/>
      <c r="J20" s="188"/>
      <c r="K20" s="188"/>
    </row>
    <row r="21" spans="1:11" s="116" customFormat="1">
      <c r="A21" s="730"/>
      <c r="B21" s="179" t="s">
        <v>346</v>
      </c>
      <c r="C21" s="124" t="s">
        <v>358</v>
      </c>
      <c r="D21" s="62">
        <v>3950</v>
      </c>
      <c r="E21" s="1321">
        <f t="shared" si="0"/>
        <v>1.58</v>
      </c>
      <c r="F21" s="708"/>
      <c r="G21" s="708"/>
      <c r="H21" s="826"/>
      <c r="I21" s="188"/>
      <c r="J21" s="188"/>
      <c r="K21" s="188"/>
    </row>
    <row r="22" spans="1:11" s="116" customFormat="1" ht="80.25" customHeight="1">
      <c r="A22" s="729">
        <v>2</v>
      </c>
      <c r="B22" s="179" t="s">
        <v>389</v>
      </c>
      <c r="C22" s="706" t="s">
        <v>5</v>
      </c>
      <c r="D22" s="62">
        <v>4216.1150101832991</v>
      </c>
      <c r="E22" s="1321">
        <f t="shared" si="0"/>
        <v>1.6864460040733196</v>
      </c>
      <c r="F22" s="708"/>
      <c r="G22" s="708"/>
      <c r="H22" s="970"/>
      <c r="I22" s="970"/>
      <c r="J22" s="188"/>
      <c r="K22" s="188"/>
    </row>
    <row r="23" spans="1:11" s="116" customFormat="1">
      <c r="A23" s="181"/>
      <c r="B23" s="179" t="s">
        <v>347</v>
      </c>
      <c r="C23" s="124" t="s">
        <v>5</v>
      </c>
      <c r="D23" s="62">
        <v>4129.9550101832992</v>
      </c>
      <c r="E23" s="1321">
        <f t="shared" si="0"/>
        <v>1.6519820040733197</v>
      </c>
      <c r="F23" s="708"/>
      <c r="G23" s="708"/>
      <c r="H23" s="826"/>
      <c r="I23" s="188"/>
      <c r="J23" s="188"/>
      <c r="K23" s="188"/>
    </row>
    <row r="24" spans="1:11" s="116" customFormat="1">
      <c r="A24" s="181"/>
      <c r="B24" s="179" t="s">
        <v>348</v>
      </c>
      <c r="C24" s="124" t="s">
        <v>5</v>
      </c>
      <c r="D24" s="62">
        <v>4086.8750101832989</v>
      </c>
      <c r="E24" s="1321">
        <f t="shared" si="0"/>
        <v>1.6347500040733196</v>
      </c>
      <c r="F24" s="708"/>
      <c r="G24" s="708"/>
      <c r="H24" s="826"/>
      <c r="I24" s="188"/>
      <c r="J24" s="188"/>
      <c r="K24" s="188"/>
    </row>
    <row r="25" spans="1:11" s="116" customFormat="1">
      <c r="A25" s="730"/>
      <c r="B25" s="179" t="s">
        <v>346</v>
      </c>
      <c r="C25" s="124" t="s">
        <v>5</v>
      </c>
      <c r="D25" s="62">
        <v>3950</v>
      </c>
      <c r="E25" s="1321">
        <f t="shared" si="0"/>
        <v>1.58</v>
      </c>
      <c r="F25" s="708"/>
      <c r="G25" s="708"/>
      <c r="H25" s="826"/>
      <c r="I25" s="188"/>
      <c r="J25" s="188"/>
      <c r="K25" s="188"/>
    </row>
    <row r="26" spans="1:11" s="116" customFormat="1">
      <c r="A26" s="729">
        <v>3</v>
      </c>
      <c r="B26" s="179" t="s">
        <v>388</v>
      </c>
      <c r="C26" s="124" t="s">
        <v>11</v>
      </c>
      <c r="D26" s="62">
        <v>4086.8750101832989</v>
      </c>
      <c r="E26" s="1321">
        <f t="shared" si="0"/>
        <v>1.6347500040733196</v>
      </c>
      <c r="F26" s="708"/>
      <c r="G26" s="708"/>
      <c r="H26" s="826"/>
      <c r="I26" s="188"/>
      <c r="J26" s="188"/>
      <c r="K26" s="188"/>
    </row>
    <row r="27" spans="1:11" s="116" customFormat="1">
      <c r="A27" s="181"/>
      <c r="B27" s="179" t="s">
        <v>347</v>
      </c>
      <c r="C27" s="124" t="s">
        <v>11</v>
      </c>
      <c r="D27" s="62">
        <v>3950</v>
      </c>
      <c r="E27" s="1321">
        <f t="shared" si="0"/>
        <v>1.58</v>
      </c>
      <c r="F27" s="708"/>
      <c r="G27" s="708"/>
      <c r="H27" s="826"/>
      <c r="I27" s="188"/>
      <c r="J27" s="188"/>
      <c r="K27" s="188"/>
    </row>
    <row r="28" spans="1:11" s="116" customFormat="1">
      <c r="A28" s="181"/>
      <c r="B28" s="179" t="s">
        <v>348</v>
      </c>
      <c r="C28" s="124" t="s">
        <v>11</v>
      </c>
      <c r="D28" s="62">
        <v>3900</v>
      </c>
      <c r="E28" s="1321">
        <f t="shared" si="0"/>
        <v>1.56</v>
      </c>
      <c r="F28" s="708"/>
      <c r="G28" s="708"/>
      <c r="H28" s="826"/>
      <c r="I28" s="188"/>
      <c r="J28" s="188"/>
      <c r="K28" s="188"/>
    </row>
    <row r="29" spans="1:11" s="116" customFormat="1">
      <c r="A29" s="730"/>
      <c r="B29" s="179" t="s">
        <v>346</v>
      </c>
      <c r="C29" s="124" t="s">
        <v>11</v>
      </c>
      <c r="D29" s="62">
        <v>3850</v>
      </c>
      <c r="E29" s="1321">
        <f t="shared" si="0"/>
        <v>1.54</v>
      </c>
      <c r="F29" s="708"/>
      <c r="G29" s="708"/>
      <c r="H29" s="826"/>
      <c r="I29" s="188"/>
      <c r="J29" s="188"/>
      <c r="K29" s="188"/>
    </row>
    <row r="30" spans="1:11" s="116" customFormat="1" ht="51">
      <c r="A30" s="729">
        <v>4</v>
      </c>
      <c r="B30" s="179" t="s">
        <v>387</v>
      </c>
      <c r="C30" s="706" t="s">
        <v>12</v>
      </c>
      <c r="D30" s="62">
        <v>3900</v>
      </c>
      <c r="E30" s="1321">
        <f t="shared" si="0"/>
        <v>1.56</v>
      </c>
      <c r="F30" s="708"/>
      <c r="G30" s="708"/>
      <c r="H30" s="970"/>
      <c r="I30" s="970"/>
      <c r="J30" s="188"/>
      <c r="K30" s="188"/>
    </row>
    <row r="31" spans="1:11" s="116" customFormat="1">
      <c r="A31" s="181"/>
      <c r="B31" s="179" t="s">
        <v>382</v>
      </c>
      <c r="C31" s="124" t="s">
        <v>12</v>
      </c>
      <c r="D31" s="62">
        <v>3850</v>
      </c>
      <c r="E31" s="1321">
        <f t="shared" si="0"/>
        <v>1.54</v>
      </c>
      <c r="F31" s="708"/>
      <c r="G31" s="708"/>
      <c r="H31" s="826"/>
      <c r="I31" s="188"/>
      <c r="J31" s="188"/>
      <c r="K31" s="188"/>
    </row>
    <row r="32" spans="1:11" s="116" customFormat="1">
      <c r="A32" s="181"/>
      <c r="B32" s="179" t="s">
        <v>383</v>
      </c>
      <c r="C32" s="124" t="s">
        <v>12</v>
      </c>
      <c r="D32" s="62">
        <v>3750</v>
      </c>
      <c r="E32" s="1321">
        <f t="shared" si="0"/>
        <v>1.5</v>
      </c>
      <c r="F32" s="708"/>
      <c r="G32" s="708"/>
      <c r="H32" s="826"/>
      <c r="I32" s="188"/>
      <c r="J32" s="188"/>
      <c r="K32" s="188"/>
    </row>
    <row r="33" spans="1:11" s="116" customFormat="1">
      <c r="A33" s="730"/>
      <c r="B33" s="179" t="s">
        <v>346</v>
      </c>
      <c r="C33" s="124" t="s">
        <v>12</v>
      </c>
      <c r="D33" s="62">
        <v>3610</v>
      </c>
      <c r="E33" s="1321">
        <f t="shared" si="0"/>
        <v>1.444</v>
      </c>
      <c r="F33" s="708"/>
      <c r="G33" s="708"/>
      <c r="H33" s="826"/>
      <c r="I33" s="188"/>
      <c r="J33" s="188"/>
      <c r="K33" s="188"/>
    </row>
    <row r="34" spans="1:11" s="116" customFormat="1" ht="25.5">
      <c r="A34" s="729">
        <v>5</v>
      </c>
      <c r="B34" s="179" t="s">
        <v>386</v>
      </c>
      <c r="C34" s="124" t="s">
        <v>248</v>
      </c>
      <c r="D34" s="62">
        <v>3850</v>
      </c>
      <c r="E34" s="1321">
        <f t="shared" si="0"/>
        <v>1.54</v>
      </c>
      <c r="F34" s="708"/>
      <c r="G34" s="708"/>
      <c r="H34" s="970"/>
      <c r="I34" s="970"/>
      <c r="J34" s="188"/>
      <c r="K34" s="188"/>
    </row>
    <row r="35" spans="1:11" s="116" customFormat="1">
      <c r="A35" s="181"/>
      <c r="B35" s="179" t="s">
        <v>382</v>
      </c>
      <c r="C35" s="124" t="s">
        <v>248</v>
      </c>
      <c r="D35" s="62">
        <v>3750</v>
      </c>
      <c r="E35" s="1321">
        <f t="shared" si="0"/>
        <v>1.5</v>
      </c>
      <c r="F35" s="708"/>
      <c r="G35" s="708"/>
      <c r="H35" s="970"/>
      <c r="I35" s="970"/>
      <c r="J35" s="188"/>
      <c r="K35" s="188"/>
    </row>
    <row r="36" spans="1:11" s="116" customFormat="1">
      <c r="A36" s="181"/>
      <c r="B36" s="179" t="s">
        <v>383</v>
      </c>
      <c r="C36" s="124" t="s">
        <v>248</v>
      </c>
      <c r="D36" s="62">
        <v>3610</v>
      </c>
      <c r="E36" s="1321">
        <f t="shared" si="0"/>
        <v>1.444</v>
      </c>
      <c r="F36" s="708"/>
      <c r="G36" s="708"/>
      <c r="H36" s="826"/>
      <c r="I36" s="188"/>
      <c r="J36" s="188"/>
      <c r="K36" s="188"/>
    </row>
    <row r="37" spans="1:11" s="116" customFormat="1">
      <c r="A37" s="730"/>
      <c r="B37" s="179" t="s">
        <v>346</v>
      </c>
      <c r="C37" s="124" t="s">
        <v>248</v>
      </c>
      <c r="D37" s="62">
        <v>3550</v>
      </c>
      <c r="E37" s="1321">
        <f t="shared" si="0"/>
        <v>1.42</v>
      </c>
      <c r="F37" s="708"/>
      <c r="G37" s="708"/>
      <c r="H37" s="47"/>
    </row>
    <row r="38" spans="1:11">
      <c r="A38" s="197"/>
      <c r="B38" s="197"/>
      <c r="C38" s="197"/>
      <c r="H38" s="47"/>
    </row>
    <row r="39" spans="1:11" ht="30" customHeight="1">
      <c r="A39" s="142"/>
      <c r="B39" s="142"/>
      <c r="C39" s="142"/>
      <c r="D39" s="118"/>
      <c r="E39" s="118"/>
      <c r="F39" s="118"/>
      <c r="G39" s="118"/>
    </row>
  </sheetData>
  <mergeCells count="13">
    <mergeCell ref="B3:C3"/>
    <mergeCell ref="A15:A17"/>
    <mergeCell ref="A6:A8"/>
    <mergeCell ref="B6:B8"/>
    <mergeCell ref="C6:C8"/>
    <mergeCell ref="C15:C17"/>
    <mergeCell ref="B15:B17"/>
    <mergeCell ref="F7:G7"/>
    <mergeCell ref="D6:G6"/>
    <mergeCell ref="E16:E17"/>
    <mergeCell ref="D15:E15"/>
    <mergeCell ref="D5:E5"/>
    <mergeCell ref="D7:E7"/>
  </mergeCells>
  <pageMargins left="0.6692913385826772" right="0.19685039370078741" top="0.31496062992125984" bottom="0.23622047244094491" header="0.19685039370078741" footer="0.19685039370078741"/>
  <pageSetup paperSize="9" scale="85" firstPageNumber="64" orientation="portrait" useFirstPageNumber="1" r:id="rId1"/>
  <headerFooter alignWithMargins="0">
    <oddHeader>&amp;CDRAFT</oddHeader>
    <oddFooter>&amp;C&amp;P</oddFooter>
  </headerFooter>
</worksheet>
</file>

<file path=xl/worksheets/sheet15.xml><?xml version="1.0" encoding="utf-8"?>
<worksheet xmlns="http://schemas.openxmlformats.org/spreadsheetml/2006/main" xmlns:r="http://schemas.openxmlformats.org/officeDocument/2006/relationships">
  <sheetPr codeName="Sheet41">
    <tabColor indexed="11"/>
  </sheetPr>
  <dimension ref="A1:IJ36"/>
  <sheetViews>
    <sheetView zoomScale="85" zoomScaleNormal="85" workbookViewId="0">
      <selection activeCell="D21" sqref="D21"/>
    </sheetView>
  </sheetViews>
  <sheetFormatPr defaultColWidth="10.28515625" defaultRowHeight="15.75"/>
  <cols>
    <col min="1" max="1" width="4" style="31" customWidth="1"/>
    <col min="2" max="2" width="23.85546875" style="31" customWidth="1"/>
    <col min="3" max="3" width="8.42578125" style="31" customWidth="1"/>
    <col min="4" max="4" width="9.28515625" style="31" customWidth="1"/>
    <col min="5" max="5" width="8.85546875" style="31" customWidth="1"/>
    <col min="6" max="9" width="7.85546875" style="31" customWidth="1"/>
    <col min="10" max="10" width="9.140625" style="31" customWidth="1"/>
    <col min="11" max="16384" width="10.28515625" style="31"/>
  </cols>
  <sheetData>
    <row r="1" spans="1:244" s="149" customFormat="1">
      <c r="A1" s="185" t="s">
        <v>1636</v>
      </c>
      <c r="B1" s="145"/>
      <c r="C1" s="145"/>
      <c r="D1" s="148"/>
      <c r="E1" s="148"/>
      <c r="F1" s="31"/>
    </row>
    <row r="3" spans="1:244" ht="29.25" customHeight="1">
      <c r="B3" s="1442" t="s">
        <v>1531</v>
      </c>
      <c r="C3" s="1442"/>
      <c r="D3" s="1442"/>
      <c r="E3" s="673"/>
    </row>
    <row r="4" spans="1:244" s="116" customFormat="1">
      <c r="B4" s="204"/>
      <c r="C4" s="204"/>
      <c r="D4" s="205"/>
      <c r="E4" s="205"/>
    </row>
    <row r="5" spans="1:244" s="116" customFormat="1">
      <c r="A5" s="186"/>
      <c r="B5" s="187" t="s">
        <v>330</v>
      </c>
      <c r="C5" s="187"/>
    </row>
    <row r="6" spans="1:244" s="116" customFormat="1">
      <c r="B6" s="205"/>
      <c r="C6" s="205"/>
      <c r="D6" s="1410">
        <v>2022</v>
      </c>
      <c r="E6" s="1410"/>
      <c r="H6" s="930"/>
      <c r="I6" s="930"/>
    </row>
    <row r="7" spans="1:244" s="116" customFormat="1" ht="51.75" customHeight="1">
      <c r="A7" s="1429" t="s">
        <v>331</v>
      </c>
      <c r="B7" s="1429" t="s">
        <v>1</v>
      </c>
      <c r="C7" s="1429" t="s">
        <v>87</v>
      </c>
      <c r="D7" s="1451" t="s">
        <v>403</v>
      </c>
      <c r="E7" s="1451"/>
      <c r="F7" s="1451"/>
      <c r="G7" s="1451"/>
      <c r="H7" s="193"/>
      <c r="I7" s="193"/>
      <c r="J7" s="831"/>
      <c r="K7" s="180"/>
      <c r="L7" s="188"/>
      <c r="M7" s="188"/>
      <c r="N7" s="188"/>
      <c r="O7" s="188"/>
    </row>
    <row r="8" spans="1:244" s="116" customFormat="1" ht="38.25" customHeight="1">
      <c r="A8" s="1446"/>
      <c r="B8" s="1446"/>
      <c r="C8" s="1446"/>
      <c r="D8" s="1406" t="s">
        <v>17</v>
      </c>
      <c r="E8" s="1407"/>
      <c r="F8" s="1371" t="s">
        <v>1455</v>
      </c>
      <c r="G8" s="1372"/>
      <c r="H8" s="193"/>
      <c r="I8" s="193"/>
      <c r="J8" s="837"/>
      <c r="L8" s="968"/>
      <c r="M8" s="1162"/>
      <c r="N8" s="1162"/>
      <c r="O8" s="188"/>
    </row>
    <row r="9" spans="1:244" s="116" customFormat="1">
      <c r="A9" s="1430"/>
      <c r="B9" s="1430"/>
      <c r="C9" s="1430"/>
      <c r="D9" s="1211" t="s">
        <v>2</v>
      </c>
      <c r="E9" s="1211" t="s">
        <v>3</v>
      </c>
      <c r="F9" s="1211" t="s">
        <v>2</v>
      </c>
      <c r="G9" s="1211" t="s">
        <v>3</v>
      </c>
      <c r="I9" s="709"/>
      <c r="L9" s="1158"/>
      <c r="M9" s="893"/>
      <c r="N9" s="893"/>
      <c r="O9" s="188"/>
    </row>
    <row r="10" spans="1:244" s="116" customFormat="1">
      <c r="A10" s="127">
        <v>1</v>
      </c>
      <c r="B10" s="138" t="s">
        <v>404</v>
      </c>
      <c r="C10" s="664" t="s">
        <v>333</v>
      </c>
      <c r="D10" s="62">
        <v>5007.7100101832984</v>
      </c>
      <c r="E10" s="62">
        <v>5966.2729124236257</v>
      </c>
      <c r="F10" s="1321">
        <f t="shared" ref="F10:G13" si="0">D10/2500</f>
        <v>2.0030840040733193</v>
      </c>
      <c r="G10" s="1321">
        <f t="shared" si="0"/>
        <v>2.3865091649694503</v>
      </c>
      <c r="I10" s="93"/>
      <c r="L10" s="1084"/>
      <c r="M10" s="888"/>
      <c r="N10" s="888"/>
      <c r="O10" s="188"/>
      <c r="P10" s="922"/>
      <c r="Q10" s="170"/>
    </row>
    <row r="11" spans="1:244" s="116" customFormat="1" ht="18" customHeight="1">
      <c r="A11" s="127">
        <v>2</v>
      </c>
      <c r="B11" s="138" t="s">
        <v>405</v>
      </c>
      <c r="C11" s="664" t="s">
        <v>333</v>
      </c>
      <c r="D11" s="62">
        <v>4819.2350101832981</v>
      </c>
      <c r="E11" s="62">
        <v>5314.6550101832981</v>
      </c>
      <c r="F11" s="1321">
        <f t="shared" si="0"/>
        <v>1.9276940040733193</v>
      </c>
      <c r="G11" s="1321">
        <f t="shared" si="0"/>
        <v>2.1258620040733192</v>
      </c>
      <c r="I11" s="93"/>
      <c r="L11" s="1084"/>
      <c r="M11" s="888"/>
      <c r="N11" s="888"/>
      <c r="O11" s="188"/>
      <c r="P11" s="922"/>
      <c r="Q11" s="170"/>
    </row>
    <row r="12" spans="1:244" s="116" customFormat="1">
      <c r="A12" s="127">
        <v>3</v>
      </c>
      <c r="B12" s="138" t="s">
        <v>337</v>
      </c>
      <c r="C12" s="664" t="s">
        <v>333</v>
      </c>
      <c r="D12" s="62">
        <v>4646.9150101832984</v>
      </c>
      <c r="E12" s="62">
        <v>5527.5763747454175</v>
      </c>
      <c r="F12" s="1321">
        <f t="shared" si="0"/>
        <v>1.8587660040733194</v>
      </c>
      <c r="G12" s="1321">
        <f t="shared" si="0"/>
        <v>2.2110305498981671</v>
      </c>
      <c r="I12" s="93"/>
      <c r="L12" s="188"/>
      <c r="M12" s="188"/>
      <c r="N12" s="188"/>
      <c r="O12" s="188"/>
      <c r="P12" s="922"/>
      <c r="Q12" s="170"/>
    </row>
    <row r="13" spans="1:244" s="116" customFormat="1" ht="25.5">
      <c r="A13" s="127">
        <v>4</v>
      </c>
      <c r="B13" s="138" t="s">
        <v>338</v>
      </c>
      <c r="C13" s="664" t="s">
        <v>333</v>
      </c>
      <c r="D13" s="62">
        <v>4259.195010183299</v>
      </c>
      <c r="E13" s="62">
        <v>5314.6550101832981</v>
      </c>
      <c r="F13" s="1321">
        <f t="shared" si="0"/>
        <v>1.7036780040733197</v>
      </c>
      <c r="G13" s="1321">
        <f t="shared" si="0"/>
        <v>2.1258620040733192</v>
      </c>
      <c r="I13" s="93"/>
      <c r="L13" s="188"/>
      <c r="M13" s="188"/>
      <c r="N13" s="188"/>
      <c r="O13" s="188"/>
      <c r="P13" s="922"/>
      <c r="Q13" s="170"/>
    </row>
    <row r="14" spans="1:244" s="157" customFormat="1">
      <c r="A14" s="976"/>
      <c r="B14" s="1366" t="s">
        <v>1418</v>
      </c>
      <c r="C14" s="353"/>
      <c r="D14" s="93"/>
      <c r="E14" s="93"/>
      <c r="F14" s="93"/>
      <c r="G14" s="93"/>
      <c r="H14" s="93"/>
      <c r="I14" s="93"/>
      <c r="J14" s="170"/>
      <c r="K14" s="345"/>
      <c r="L14" s="346"/>
      <c r="M14" s="970"/>
      <c r="N14" s="970"/>
      <c r="O14" s="122"/>
      <c r="P14" s="122"/>
      <c r="Q14" s="122"/>
      <c r="R14" s="122"/>
      <c r="S14" s="977"/>
      <c r="T14" s="978"/>
      <c r="U14" s="933"/>
      <c r="V14" s="978"/>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row>
    <row r="15" spans="1:244" s="157" customFormat="1" ht="12.75">
      <c r="A15" s="345"/>
      <c r="B15" s="122" t="s">
        <v>1417</v>
      </c>
      <c r="C15" s="1364"/>
      <c r="D15" s="1364"/>
      <c r="E15" s="1364"/>
      <c r="F15" s="141"/>
      <c r="G15" s="141"/>
      <c r="H15" s="141"/>
      <c r="I15" s="1364"/>
      <c r="J15" s="1364"/>
      <c r="K15" s="345"/>
      <c r="L15" s="345"/>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row>
    <row r="16" spans="1:244" s="116" customFormat="1">
      <c r="H16" s="180"/>
      <c r="P16" s="922"/>
      <c r="Q16" s="170"/>
    </row>
    <row r="17" spans="1:13" s="116" customFormat="1">
      <c r="A17" s="186"/>
      <c r="B17" s="190" t="s">
        <v>339</v>
      </c>
      <c r="C17" s="191"/>
      <c r="D17" s="191"/>
      <c r="E17" s="191"/>
      <c r="H17" s="180"/>
    </row>
    <row r="18" spans="1:13" s="116" customFormat="1">
      <c r="A18" s="186"/>
      <c r="B18" s="186"/>
      <c r="C18" s="186"/>
      <c r="E18" s="199"/>
      <c r="H18" s="180"/>
    </row>
    <row r="19" spans="1:13" s="116" customFormat="1" ht="14.25" customHeight="1">
      <c r="A19" s="1429" t="s">
        <v>331</v>
      </c>
      <c r="B19" s="1429" t="s">
        <v>1</v>
      </c>
      <c r="C19" s="1429" t="s">
        <v>87</v>
      </c>
      <c r="D19" s="1451" t="s">
        <v>403</v>
      </c>
      <c r="E19" s="1451"/>
      <c r="F19" s="193"/>
      <c r="G19" s="193"/>
      <c r="H19" s="195"/>
      <c r="I19" s="188"/>
      <c r="J19" s="188"/>
    </row>
    <row r="20" spans="1:13" s="116" customFormat="1" ht="44.25" customHeight="1">
      <c r="A20" s="1446"/>
      <c r="B20" s="1446"/>
      <c r="C20" s="1446"/>
      <c r="D20" s="1451"/>
      <c r="E20" s="1451"/>
      <c r="F20" s="193"/>
      <c r="G20" s="188"/>
      <c r="H20" s="188"/>
      <c r="I20" s="188"/>
      <c r="J20" s="188"/>
    </row>
    <row r="21" spans="1:13" s="116" customFormat="1" ht="41.25" customHeight="1">
      <c r="A21" s="1446"/>
      <c r="B21" s="1446"/>
      <c r="C21" s="1446"/>
      <c r="D21" s="854" t="s">
        <v>1644</v>
      </c>
      <c r="E21" s="1377" t="s">
        <v>1455</v>
      </c>
      <c r="F21" s="193"/>
      <c r="G21" s="193"/>
      <c r="H21" s="967"/>
      <c r="I21" s="967"/>
      <c r="J21" s="188"/>
    </row>
    <row r="22" spans="1:13" s="116" customFormat="1" ht="15" customHeight="1">
      <c r="A22" s="1446"/>
      <c r="B22" s="1430"/>
      <c r="C22" s="1430"/>
      <c r="D22" s="1132">
        <v>2022</v>
      </c>
      <c r="E22" s="1378"/>
      <c r="F22" s="442"/>
      <c r="G22" s="968"/>
      <c r="H22" s="969"/>
      <c r="I22" s="969"/>
      <c r="J22" s="188"/>
    </row>
    <row r="23" spans="1:13" s="116" customFormat="1">
      <c r="A23" s="206">
        <v>1</v>
      </c>
      <c r="B23" s="207" t="s">
        <v>406</v>
      </c>
      <c r="C23" s="665" t="s">
        <v>5</v>
      </c>
      <c r="D23" s="62">
        <v>4388.4350101832988</v>
      </c>
      <c r="E23" s="1321">
        <f>D23/2500</f>
        <v>1.7553740040733194</v>
      </c>
      <c r="F23" s="708"/>
      <c r="G23" s="932"/>
      <c r="H23" s="970"/>
      <c r="I23" s="970"/>
      <c r="J23" s="188"/>
      <c r="K23" s="922"/>
      <c r="L23" s="922"/>
      <c r="M23" s="188"/>
    </row>
    <row r="24" spans="1:13" s="116" customFormat="1">
      <c r="A24" s="208"/>
      <c r="B24" s="207" t="s">
        <v>407</v>
      </c>
      <c r="C24" s="665" t="s">
        <v>5</v>
      </c>
      <c r="D24" s="62">
        <v>4086.8750101832989</v>
      </c>
      <c r="E24" s="1321">
        <f t="shared" ref="E24:E34" si="1">D24/2500</f>
        <v>1.6347500040733196</v>
      </c>
      <c r="F24" s="708"/>
      <c r="G24" s="933"/>
      <c r="H24" s="970"/>
      <c r="I24" s="970"/>
      <c r="J24" s="188"/>
      <c r="K24" s="922"/>
      <c r="L24" s="922"/>
      <c r="M24" s="188"/>
    </row>
    <row r="25" spans="1:13" s="116" customFormat="1">
      <c r="A25" s="208"/>
      <c r="B25" s="209" t="s">
        <v>408</v>
      </c>
      <c r="C25" s="665" t="s">
        <v>5</v>
      </c>
      <c r="D25" s="62">
        <v>3950</v>
      </c>
      <c r="E25" s="1321">
        <f t="shared" si="1"/>
        <v>1.58</v>
      </c>
      <c r="F25" s="708"/>
      <c r="G25" s="933"/>
      <c r="H25" s="970"/>
      <c r="I25" s="970"/>
      <c r="J25" s="188"/>
      <c r="K25" s="922"/>
      <c r="L25" s="922"/>
      <c r="M25" s="188"/>
    </row>
    <row r="26" spans="1:13" s="116" customFormat="1">
      <c r="A26" s="206">
        <v>2</v>
      </c>
      <c r="B26" s="207" t="s">
        <v>407</v>
      </c>
      <c r="C26" s="665" t="s">
        <v>11</v>
      </c>
      <c r="D26" s="62">
        <v>3950</v>
      </c>
      <c r="E26" s="1321">
        <f t="shared" si="1"/>
        <v>1.58</v>
      </c>
      <c r="F26" s="708"/>
      <c r="G26" s="933"/>
      <c r="H26" s="48"/>
      <c r="I26" s="188"/>
      <c r="J26" s="188"/>
      <c r="K26" s="922"/>
      <c r="L26" s="922"/>
      <c r="M26" s="922"/>
    </row>
    <row r="27" spans="1:13" s="116" customFormat="1">
      <c r="A27" s="208"/>
      <c r="B27" s="207" t="s">
        <v>409</v>
      </c>
      <c r="C27" s="665" t="s">
        <v>11</v>
      </c>
      <c r="D27" s="62">
        <v>3900</v>
      </c>
      <c r="E27" s="1321">
        <f t="shared" si="1"/>
        <v>1.56</v>
      </c>
      <c r="F27" s="708"/>
      <c r="G27" s="933"/>
      <c r="H27" s="48"/>
      <c r="I27" s="188"/>
      <c r="J27" s="188"/>
      <c r="K27" s="188"/>
      <c r="L27" s="188"/>
      <c r="M27" s="922"/>
    </row>
    <row r="28" spans="1:13" s="116" customFormat="1">
      <c r="A28" s="208"/>
      <c r="B28" s="207" t="s">
        <v>408</v>
      </c>
      <c r="C28" s="665" t="s">
        <v>11</v>
      </c>
      <c r="D28" s="62">
        <v>3850</v>
      </c>
      <c r="E28" s="1321">
        <f t="shared" si="1"/>
        <v>1.54</v>
      </c>
      <c r="F28" s="708"/>
      <c r="G28" s="933"/>
      <c r="H28" s="48"/>
      <c r="I28" s="188"/>
      <c r="J28" s="188"/>
      <c r="K28" s="188"/>
      <c r="L28" s="188"/>
      <c r="M28" s="922"/>
    </row>
    <row r="29" spans="1:13" s="116" customFormat="1">
      <c r="A29" s="206">
        <v>3</v>
      </c>
      <c r="B29" s="207" t="s">
        <v>410</v>
      </c>
      <c r="C29" s="167" t="s">
        <v>13</v>
      </c>
      <c r="D29" s="62">
        <v>3900</v>
      </c>
      <c r="E29" s="1321">
        <f t="shared" si="1"/>
        <v>1.56</v>
      </c>
      <c r="F29" s="708"/>
      <c r="G29" s="933"/>
      <c r="H29" s="48"/>
      <c r="I29" s="188"/>
      <c r="J29" s="188"/>
      <c r="K29" s="188"/>
      <c r="L29" s="188"/>
      <c r="M29" s="922"/>
    </row>
    <row r="30" spans="1:13" s="116" customFormat="1">
      <c r="A30" s="208"/>
      <c r="B30" s="207" t="s">
        <v>411</v>
      </c>
      <c r="C30" s="167" t="s">
        <v>13</v>
      </c>
      <c r="D30" s="62">
        <v>3850</v>
      </c>
      <c r="E30" s="1321">
        <f t="shared" si="1"/>
        <v>1.54</v>
      </c>
      <c r="F30" s="708"/>
      <c r="G30" s="933"/>
      <c r="H30" s="48"/>
      <c r="I30" s="188"/>
      <c r="J30" s="188"/>
      <c r="K30" s="188"/>
      <c r="L30" s="188"/>
      <c r="M30" s="188"/>
    </row>
    <row r="31" spans="1:13" s="116" customFormat="1">
      <c r="A31" s="208"/>
      <c r="B31" s="207" t="s">
        <v>408</v>
      </c>
      <c r="C31" s="167" t="s">
        <v>13</v>
      </c>
      <c r="D31" s="62">
        <v>3750</v>
      </c>
      <c r="E31" s="1321">
        <f t="shared" si="1"/>
        <v>1.5</v>
      </c>
      <c r="F31" s="708"/>
      <c r="G31" s="188"/>
      <c r="H31" s="188"/>
      <c r="I31" s="188"/>
      <c r="J31" s="188"/>
      <c r="K31" s="188"/>
      <c r="L31" s="188"/>
      <c r="M31" s="188"/>
    </row>
    <row r="32" spans="1:13" s="116" customFormat="1">
      <c r="A32" s="206">
        <v>4</v>
      </c>
      <c r="B32" s="207" t="s">
        <v>412</v>
      </c>
      <c r="C32" s="167" t="s">
        <v>12</v>
      </c>
      <c r="D32" s="62">
        <v>3850</v>
      </c>
      <c r="E32" s="1321">
        <f t="shared" si="1"/>
        <v>1.54</v>
      </c>
      <c r="F32" s="708"/>
      <c r="G32" s="933"/>
      <c r="H32" s="970"/>
      <c r="I32" s="970"/>
      <c r="J32" s="188"/>
      <c r="K32" s="922"/>
      <c r="L32" s="188"/>
      <c r="M32" s="188"/>
    </row>
    <row r="33" spans="1:13" s="116" customFormat="1">
      <c r="A33" s="208"/>
      <c r="B33" s="207" t="s">
        <v>410</v>
      </c>
      <c r="C33" s="167" t="s">
        <v>12</v>
      </c>
      <c r="D33" s="62">
        <v>3750</v>
      </c>
      <c r="E33" s="1321">
        <f t="shared" si="1"/>
        <v>1.5</v>
      </c>
      <c r="F33" s="708"/>
      <c r="G33" s="708"/>
      <c r="H33" s="48"/>
      <c r="I33" s="188"/>
      <c r="J33" s="188"/>
      <c r="K33" s="922"/>
      <c r="L33" s="188"/>
      <c r="M33" s="188"/>
    </row>
    <row r="34" spans="1:13" s="116" customFormat="1">
      <c r="A34" s="210"/>
      <c r="B34" s="207" t="s">
        <v>408</v>
      </c>
      <c r="C34" s="167" t="s">
        <v>12</v>
      </c>
      <c r="D34" s="62">
        <v>3500</v>
      </c>
      <c r="E34" s="1321">
        <f t="shared" si="1"/>
        <v>1.4</v>
      </c>
      <c r="F34" s="708"/>
      <c r="G34" s="708"/>
      <c r="H34"/>
      <c r="K34" s="922"/>
      <c r="L34" s="188"/>
      <c r="M34" s="188"/>
    </row>
    <row r="35" spans="1:13" s="116" customFormat="1">
      <c r="D35" s="188"/>
      <c r="E35" s="188"/>
      <c r="F35" s="188"/>
      <c r="H35"/>
      <c r="K35" s="922"/>
      <c r="L35" s="188"/>
      <c r="M35" s="188"/>
    </row>
    <row r="36" spans="1:13" ht="36" customHeight="1">
      <c r="A36" s="142"/>
      <c r="B36" s="142"/>
      <c r="C36" s="142"/>
      <c r="K36" s="20"/>
      <c r="L36" s="20"/>
      <c r="M36" s="20"/>
    </row>
  </sheetData>
  <mergeCells count="13">
    <mergeCell ref="A7:A9"/>
    <mergeCell ref="B7:B9"/>
    <mergeCell ref="C7:C9"/>
    <mergeCell ref="A19:A22"/>
    <mergeCell ref="B19:B22"/>
    <mergeCell ref="C19:C22"/>
    <mergeCell ref="F8:G8"/>
    <mergeCell ref="D7:G7"/>
    <mergeCell ref="E21:E22"/>
    <mergeCell ref="D19:E20"/>
    <mergeCell ref="B3:D3"/>
    <mergeCell ref="D6:E6"/>
    <mergeCell ref="D8:E8"/>
  </mergeCells>
  <pageMargins left="0.74803149606299213" right="0.19685039370078741" top="0.39370078740157483" bottom="0.31496062992125984" header="0.23622047244094491" footer="0.19685039370078741"/>
  <pageSetup paperSize="9" firstPageNumber="65" orientation="portrait" useFirstPageNumber="1" r:id="rId1"/>
  <headerFooter alignWithMargins="0">
    <oddHeader>&amp;CDRAFT</oddHeader>
    <oddFooter>&amp;C&amp;P</oddFooter>
  </headerFooter>
</worksheet>
</file>

<file path=xl/worksheets/sheet16.xml><?xml version="1.0" encoding="utf-8"?>
<worksheet xmlns="http://schemas.openxmlformats.org/spreadsheetml/2006/main" xmlns:r="http://schemas.openxmlformats.org/officeDocument/2006/relationships">
  <sheetPr codeName="Sheet42">
    <tabColor indexed="11"/>
  </sheetPr>
  <dimension ref="A1:J16"/>
  <sheetViews>
    <sheetView zoomScale="85" zoomScaleNormal="85" workbookViewId="0">
      <selection activeCell="A14" sqref="A14:J14"/>
    </sheetView>
  </sheetViews>
  <sheetFormatPr defaultColWidth="10.28515625" defaultRowHeight="15.75"/>
  <cols>
    <col min="1" max="3" width="10.28515625" style="116"/>
    <col min="4" max="4" width="10.42578125" style="116" customWidth="1"/>
    <col min="5" max="5" width="10.140625" style="116" bestFit="1" customWidth="1"/>
    <col min="6" max="8" width="10.28515625" style="116"/>
    <col min="9" max="9" width="9.28515625" style="116" customWidth="1"/>
    <col min="10" max="10" width="3.85546875" style="116" customWidth="1"/>
    <col min="11" max="16384" width="10.28515625" style="116"/>
  </cols>
  <sheetData>
    <row r="1" spans="1:10" s="149" customFormat="1">
      <c r="A1" s="144" t="s">
        <v>1636</v>
      </c>
      <c r="B1" s="145"/>
      <c r="C1" s="145"/>
      <c r="D1" s="200"/>
      <c r="E1" s="145"/>
      <c r="F1" s="146"/>
      <c r="G1" s="147"/>
      <c r="H1" s="148"/>
      <c r="I1" s="148"/>
      <c r="J1" s="31"/>
    </row>
    <row r="2" spans="1:10">
      <c r="E2" s="201"/>
    </row>
    <row r="3" spans="1:10">
      <c r="A3" s="116" t="s">
        <v>394</v>
      </c>
    </row>
    <row r="4" spans="1:10">
      <c r="A4" s="202"/>
    </row>
    <row r="5" spans="1:10" ht="28.5" customHeight="1">
      <c r="A5" s="1459" t="s">
        <v>395</v>
      </c>
      <c r="B5" s="1459"/>
      <c r="C5" s="1459"/>
      <c r="D5" s="1459"/>
      <c r="E5" s="1459"/>
      <c r="F5" s="1459"/>
      <c r="G5" s="1459"/>
      <c r="H5" s="1459"/>
      <c r="I5" s="1459"/>
      <c r="J5" s="1459"/>
    </row>
    <row r="6" spans="1:10" ht="14.25" customHeight="1">
      <c r="A6" s="1459" t="s">
        <v>396</v>
      </c>
      <c r="B6" s="1459"/>
      <c r="C6" s="1459"/>
      <c r="D6" s="1459"/>
      <c r="E6" s="1459"/>
      <c r="F6" s="1459"/>
      <c r="G6" s="1459"/>
      <c r="H6" s="1459"/>
      <c r="I6" s="1459"/>
      <c r="J6" s="1459"/>
    </row>
    <row r="7" spans="1:10" ht="15.75" customHeight="1">
      <c r="A7" s="1459" t="s">
        <v>397</v>
      </c>
      <c r="B7" s="1459"/>
      <c r="C7" s="1459"/>
      <c r="D7" s="1459"/>
      <c r="E7" s="1459"/>
      <c r="F7" s="1459"/>
      <c r="G7" s="1459"/>
      <c r="H7" s="1459"/>
      <c r="I7" s="1459"/>
      <c r="J7" s="1459"/>
    </row>
    <row r="8" spans="1:10" ht="15.75" customHeight="1">
      <c r="A8" s="1459" t="s">
        <v>398</v>
      </c>
      <c r="B8" s="1459"/>
      <c r="C8" s="1459"/>
      <c r="D8" s="1459"/>
      <c r="E8" s="1459"/>
      <c r="F8" s="1459"/>
      <c r="G8" s="1459"/>
      <c r="H8" s="1459"/>
      <c r="I8" s="1459"/>
      <c r="J8" s="1459"/>
    </row>
    <row r="9" spans="1:10">
      <c r="A9" s="1459" t="s">
        <v>399</v>
      </c>
      <c r="B9" s="1459"/>
      <c r="C9" s="1459"/>
      <c r="D9" s="1459"/>
      <c r="E9" s="1459"/>
      <c r="F9" s="1459"/>
      <c r="G9" s="1459"/>
      <c r="H9" s="1459"/>
      <c r="I9" s="1459"/>
    </row>
    <row r="10" spans="1:10" ht="80.25" customHeight="1">
      <c r="A10" s="1457" t="s">
        <v>400</v>
      </c>
      <c r="B10" s="1457"/>
      <c r="C10" s="1457"/>
      <c r="D10" s="1457"/>
      <c r="E10" s="1457"/>
      <c r="F10" s="1457"/>
      <c r="G10" s="1457"/>
      <c r="H10" s="1457"/>
      <c r="I10" s="1457"/>
      <c r="J10" s="1457"/>
    </row>
    <row r="11" spans="1:10" ht="12" customHeight="1"/>
    <row r="12" spans="1:10" ht="63.75" customHeight="1">
      <c r="A12" s="1457" t="s">
        <v>401</v>
      </c>
      <c r="B12" s="1457"/>
      <c r="C12" s="1457"/>
      <c r="D12" s="1457"/>
      <c r="E12" s="1457"/>
      <c r="F12" s="1457"/>
      <c r="G12" s="1457"/>
      <c r="H12" s="1457"/>
      <c r="I12" s="1457"/>
      <c r="J12" s="1457"/>
    </row>
    <row r="13" spans="1:10" ht="12.75" customHeight="1"/>
    <row r="14" spans="1:10" ht="66" customHeight="1">
      <c r="A14" s="1458" t="s">
        <v>402</v>
      </c>
      <c r="B14" s="1458"/>
      <c r="C14" s="1458"/>
      <c r="D14" s="1458"/>
      <c r="E14" s="1458"/>
      <c r="F14" s="1458"/>
      <c r="G14" s="1458"/>
      <c r="H14" s="1458"/>
      <c r="I14" s="1458"/>
      <c r="J14" s="1458"/>
    </row>
    <row r="15" spans="1:10" ht="11.25" customHeight="1">
      <c r="A15" s="203"/>
      <c r="B15" s="203"/>
      <c r="C15" s="203"/>
      <c r="D15" s="203"/>
      <c r="E15" s="203"/>
      <c r="F15" s="203"/>
      <c r="G15" s="203"/>
      <c r="H15" s="203"/>
      <c r="I15" s="203"/>
      <c r="J15" s="203"/>
    </row>
    <row r="16" spans="1:10" ht="14.25" customHeight="1">
      <c r="A16" s="1458"/>
      <c r="B16" s="1458"/>
      <c r="C16" s="1458"/>
      <c r="D16" s="1458"/>
      <c r="E16" s="1458"/>
      <c r="F16" s="1458"/>
      <c r="G16" s="1458"/>
      <c r="H16" s="1458"/>
      <c r="I16" s="1458"/>
      <c r="J16" s="1458"/>
    </row>
  </sheetData>
  <mergeCells count="9">
    <mergeCell ref="A12:J12"/>
    <mergeCell ref="A14:J14"/>
    <mergeCell ref="A16:J16"/>
    <mergeCell ref="A5:J5"/>
    <mergeCell ref="A6:J6"/>
    <mergeCell ref="A7:J7"/>
    <mergeCell ref="A8:J8"/>
    <mergeCell ref="A9:I9"/>
    <mergeCell ref="A10:J10"/>
  </mergeCells>
  <pageMargins left="0.51181102362204722" right="0.19685039370078741" top="0.82677165354330717" bottom="0.51181102362204722" header="0.55118110236220474" footer="0.23622047244094491"/>
  <pageSetup paperSize="9" firstPageNumber="66" orientation="portrait" useFirstPageNumber="1" r:id="rId1"/>
  <headerFooter alignWithMargins="0">
    <oddHeader>&amp;CDRAFT</oddHeader>
    <oddFooter>&amp;C&amp;P</oddFooter>
  </headerFooter>
</worksheet>
</file>

<file path=xl/worksheets/sheet17.xml><?xml version="1.0" encoding="utf-8"?>
<worksheet xmlns="http://schemas.openxmlformats.org/spreadsheetml/2006/main" xmlns:r="http://schemas.openxmlformats.org/officeDocument/2006/relationships">
  <sheetPr codeName="Sheet43">
    <tabColor rgb="FF7030A0"/>
  </sheetPr>
  <dimension ref="A2:IE99"/>
  <sheetViews>
    <sheetView workbookViewId="0">
      <selection activeCell="I26" sqref="I26"/>
    </sheetView>
  </sheetViews>
  <sheetFormatPr defaultColWidth="10.28515625" defaultRowHeight="15.75"/>
  <cols>
    <col min="1" max="1" width="3.85546875" style="33" customWidth="1"/>
    <col min="2" max="2" width="41" style="31" customWidth="1"/>
    <col min="3" max="3" width="6" style="46" customWidth="1"/>
    <col min="4" max="9" width="7.42578125" style="31" customWidth="1"/>
    <col min="10" max="16384" width="10.28515625" style="31"/>
  </cols>
  <sheetData>
    <row r="2" spans="1:19">
      <c r="A2" s="33" t="s">
        <v>1637</v>
      </c>
      <c r="B2" s="29"/>
      <c r="C2" s="30"/>
    </row>
    <row r="3" spans="1:19">
      <c r="B3" s="29"/>
      <c r="C3" s="30"/>
    </row>
    <row r="4" spans="1:19">
      <c r="B4" s="29"/>
      <c r="C4" s="30"/>
    </row>
    <row r="5" spans="1:19">
      <c r="B5" s="29"/>
      <c r="C5" s="30"/>
      <c r="K5" s="20"/>
      <c r="L5" s="20"/>
      <c r="M5" s="20"/>
      <c r="N5" s="20"/>
      <c r="O5" s="20"/>
      <c r="P5" s="20"/>
      <c r="Q5" s="20"/>
      <c r="R5" s="20"/>
      <c r="S5" s="20"/>
    </row>
    <row r="6" spans="1:19">
      <c r="B6" s="34" t="s">
        <v>27</v>
      </c>
      <c r="C6" s="30"/>
      <c r="K6" s="20"/>
      <c r="L6" s="20"/>
      <c r="M6" s="20"/>
      <c r="N6" s="20"/>
      <c r="O6" s="20"/>
      <c r="P6" s="20"/>
      <c r="Q6" s="20"/>
      <c r="R6" s="20"/>
      <c r="S6" s="20"/>
    </row>
    <row r="7" spans="1:19">
      <c r="A7" s="34"/>
      <c r="C7" s="32"/>
      <c r="K7" s="20"/>
      <c r="L7" s="20"/>
      <c r="M7" s="20"/>
      <c r="N7" s="20"/>
      <c r="O7" s="20"/>
      <c r="P7" s="20"/>
      <c r="Q7" s="20"/>
      <c r="R7" s="20"/>
      <c r="S7" s="20"/>
    </row>
    <row r="8" spans="1:19" ht="41.25" customHeight="1">
      <c r="A8" s="1470" t="s">
        <v>28</v>
      </c>
      <c r="B8" s="1470"/>
      <c r="C8" s="1470"/>
      <c r="D8" s="1470"/>
      <c r="E8" s="1470"/>
      <c r="F8" s="1470"/>
      <c r="K8" s="20"/>
      <c r="L8" s="20"/>
      <c r="M8" s="20"/>
      <c r="N8" s="20"/>
      <c r="O8" s="20"/>
      <c r="P8" s="20"/>
      <c r="Q8" s="20"/>
      <c r="R8" s="20"/>
      <c r="S8" s="20"/>
    </row>
    <row r="9" spans="1:19" ht="12.75" customHeight="1">
      <c r="A9" s="738"/>
      <c r="B9" s="738"/>
      <c r="C9" s="738"/>
      <c r="D9" s="721"/>
      <c r="E9" s="721"/>
      <c r="F9" s="721"/>
      <c r="K9" s="20"/>
      <c r="L9" s="20"/>
      <c r="M9" s="20"/>
      <c r="N9" s="20"/>
      <c r="O9" s="20"/>
      <c r="P9" s="20"/>
      <c r="Q9" s="20"/>
      <c r="R9" s="20"/>
      <c r="S9" s="20"/>
    </row>
    <row r="10" spans="1:19" s="20" customFormat="1" ht="13.5" customHeight="1">
      <c r="A10" s="4"/>
      <c r="B10" s="718" t="s">
        <v>29</v>
      </c>
      <c r="C10" s="35"/>
      <c r="D10" s="2"/>
      <c r="E10" s="2"/>
      <c r="F10" s="2"/>
    </row>
    <row r="11" spans="1:19" s="20" customFormat="1" ht="12" customHeight="1">
      <c r="A11" s="4"/>
      <c r="B11" s="718"/>
      <c r="C11" s="35"/>
      <c r="D11" s="1375">
        <v>2022</v>
      </c>
      <c r="E11" s="1375"/>
      <c r="H11" s="930"/>
      <c r="I11" s="930"/>
    </row>
    <row r="12" spans="1:19" s="20" customFormat="1" ht="24.75" customHeight="1">
      <c r="A12" s="1471" t="s">
        <v>0</v>
      </c>
      <c r="B12" s="1472" t="s">
        <v>1</v>
      </c>
      <c r="C12" s="1466" t="s">
        <v>1366</v>
      </c>
      <c r="D12" s="1406" t="s">
        <v>17</v>
      </c>
      <c r="E12" s="1407"/>
      <c r="F12" s="1371" t="s">
        <v>1455</v>
      </c>
      <c r="G12" s="1372"/>
      <c r="H12" s="6"/>
      <c r="I12" s="6"/>
      <c r="L12" s="968"/>
      <c r="M12" s="1162"/>
      <c r="N12" s="1162"/>
    </row>
    <row r="13" spans="1:19" s="20" customFormat="1" ht="39.75" customHeight="1">
      <c r="A13" s="1471"/>
      <c r="B13" s="1472"/>
      <c r="C13" s="1466"/>
      <c r="D13" s="1211" t="s">
        <v>2</v>
      </c>
      <c r="E13" s="1211" t="s">
        <v>3</v>
      </c>
      <c r="F13" s="1211" t="s">
        <v>2</v>
      </c>
      <c r="G13" s="1211" t="s">
        <v>3</v>
      </c>
      <c r="H13" s="1086"/>
      <c r="I13" s="3"/>
      <c r="J13" s="975"/>
      <c r="L13" s="1158"/>
      <c r="M13" s="893"/>
      <c r="N13" s="893"/>
    </row>
    <row r="14" spans="1:19" s="20" customFormat="1">
      <c r="A14" s="8" t="s">
        <v>4</v>
      </c>
      <c r="B14" s="10" t="s">
        <v>1553</v>
      </c>
      <c r="C14" s="8" t="s">
        <v>5</v>
      </c>
      <c r="D14" s="62">
        <v>12722.199592668025</v>
      </c>
      <c r="E14" s="62">
        <v>13511.853360488798</v>
      </c>
      <c r="F14" s="1321">
        <f t="shared" ref="F14:G21" si="0">D14/2500</f>
        <v>5.0888798370672097</v>
      </c>
      <c r="G14" s="1321">
        <f t="shared" si="0"/>
        <v>5.4047413441955188</v>
      </c>
      <c r="I14" s="93"/>
      <c r="L14" s="1158"/>
      <c r="M14" s="888"/>
      <c r="N14" s="888"/>
    </row>
    <row r="15" spans="1:19" s="20" customFormat="1" ht="30.75" customHeight="1">
      <c r="A15" s="8" t="s">
        <v>6</v>
      </c>
      <c r="B15" s="10" t="s">
        <v>1554</v>
      </c>
      <c r="C15" s="8" t="s">
        <v>5</v>
      </c>
      <c r="D15" s="62">
        <v>11932.545824847251</v>
      </c>
      <c r="E15" s="62">
        <v>12985.417515274947</v>
      </c>
      <c r="F15" s="1321">
        <f t="shared" si="0"/>
        <v>4.7730183299389006</v>
      </c>
      <c r="G15" s="1321">
        <f t="shared" si="0"/>
        <v>5.1941670061099785</v>
      </c>
      <c r="I15" s="93"/>
      <c r="L15" s="1158"/>
      <c r="M15" s="888"/>
      <c r="N15" s="888"/>
    </row>
    <row r="16" spans="1:19" s="20" customFormat="1">
      <c r="A16" s="8" t="s">
        <v>7</v>
      </c>
      <c r="B16" s="26" t="s">
        <v>20</v>
      </c>
      <c r="C16" s="740" t="s">
        <v>5</v>
      </c>
      <c r="D16" s="62">
        <v>11406.1099796334</v>
      </c>
      <c r="E16" s="62">
        <v>12458.981670061099</v>
      </c>
      <c r="F16" s="1321">
        <f t="shared" si="0"/>
        <v>4.5624439918533604</v>
      </c>
      <c r="G16" s="1321">
        <f t="shared" si="0"/>
        <v>4.98359266802444</v>
      </c>
      <c r="I16" s="93"/>
      <c r="J16" s="170"/>
      <c r="K16" s="170"/>
      <c r="L16" s="1158"/>
      <c r="M16" s="888"/>
      <c r="N16" s="888"/>
    </row>
    <row r="17" spans="1:239" s="20" customFormat="1" ht="25.5">
      <c r="A17" s="8" t="s">
        <v>8</v>
      </c>
      <c r="B17" s="26" t="s">
        <v>21</v>
      </c>
      <c r="C17" s="740" t="s">
        <v>5</v>
      </c>
      <c r="D17" s="62">
        <v>10879.674134419553</v>
      </c>
      <c r="E17" s="62">
        <v>11932.545824847251</v>
      </c>
      <c r="F17" s="1321">
        <f t="shared" si="0"/>
        <v>4.351869653767821</v>
      </c>
      <c r="G17" s="1321">
        <f t="shared" si="0"/>
        <v>4.7730183299389006</v>
      </c>
      <c r="I17" s="93"/>
      <c r="J17" s="170"/>
      <c r="K17" s="170"/>
      <c r="L17" s="1158"/>
      <c r="M17" s="888"/>
      <c r="N17" s="888"/>
    </row>
    <row r="18" spans="1:239" s="20" customFormat="1">
      <c r="A18" s="8" t="s">
        <v>9</v>
      </c>
      <c r="B18" s="22" t="s">
        <v>1555</v>
      </c>
      <c r="C18" s="740" t="s">
        <v>5</v>
      </c>
      <c r="D18" s="62">
        <v>10879.674134419553</v>
      </c>
      <c r="E18" s="62">
        <v>11932.545824847251</v>
      </c>
      <c r="F18" s="1321">
        <f t="shared" si="0"/>
        <v>4.351869653767821</v>
      </c>
      <c r="G18" s="1321">
        <f t="shared" si="0"/>
        <v>4.7730183299389006</v>
      </c>
      <c r="I18" s="93"/>
      <c r="J18" s="170"/>
      <c r="K18" s="170"/>
      <c r="L18" s="1158"/>
      <c r="M18" s="888"/>
      <c r="N18" s="888"/>
    </row>
    <row r="19" spans="1:239" s="20" customFormat="1">
      <c r="A19" s="8" t="s">
        <v>10</v>
      </c>
      <c r="B19" s="22" t="s">
        <v>1556</v>
      </c>
      <c r="C19" s="740" t="s">
        <v>5</v>
      </c>
      <c r="D19" s="62">
        <v>10177.75967413442</v>
      </c>
      <c r="E19" s="62">
        <v>11055.152749490835</v>
      </c>
      <c r="F19" s="1321">
        <f t="shared" si="0"/>
        <v>4.0711038696537685</v>
      </c>
      <c r="G19" s="1321">
        <f t="shared" si="0"/>
        <v>4.4220610997963341</v>
      </c>
      <c r="I19" s="93"/>
      <c r="J19" s="170"/>
      <c r="K19" s="170"/>
      <c r="L19" s="1158"/>
      <c r="M19" s="888"/>
      <c r="N19" s="888"/>
    </row>
    <row r="20" spans="1:239" s="20" customFormat="1">
      <c r="A20" s="8" t="s">
        <v>14</v>
      </c>
      <c r="B20" s="22" t="s">
        <v>1557</v>
      </c>
      <c r="C20" s="740" t="s">
        <v>5</v>
      </c>
      <c r="D20" s="62">
        <v>10002.281059063136</v>
      </c>
      <c r="E20" s="62">
        <v>10879.674134419553</v>
      </c>
      <c r="F20" s="1321">
        <f t="shared" si="0"/>
        <v>4.0009124236252545</v>
      </c>
      <c r="G20" s="1321">
        <f t="shared" si="0"/>
        <v>4.351869653767821</v>
      </c>
      <c r="I20" s="93"/>
      <c r="J20" s="170"/>
      <c r="K20" s="170"/>
      <c r="L20" s="1158"/>
      <c r="M20" s="888"/>
      <c r="N20" s="888"/>
    </row>
    <row r="21" spans="1:239" s="20" customFormat="1">
      <c r="A21" s="8" t="s">
        <v>15</v>
      </c>
      <c r="B21" s="22" t="s">
        <v>1558</v>
      </c>
      <c r="C21" s="740" t="s">
        <v>5</v>
      </c>
      <c r="D21" s="62">
        <v>8247.4949083503052</v>
      </c>
      <c r="E21" s="62">
        <v>9124.8879837067216</v>
      </c>
      <c r="F21" s="1321">
        <f t="shared" si="0"/>
        <v>3.2989979633401223</v>
      </c>
      <c r="G21" s="1321">
        <f t="shared" si="0"/>
        <v>3.6499551934826888</v>
      </c>
      <c r="I21" s="93"/>
      <c r="J21" s="170"/>
      <c r="K21" s="170"/>
      <c r="L21" s="1158"/>
      <c r="M21" s="888"/>
      <c r="N21" s="888"/>
    </row>
    <row r="22" spans="1:239" s="20" customFormat="1">
      <c r="A22" s="16"/>
      <c r="B22" s="18"/>
      <c r="C22" s="3"/>
      <c r="D22" s="751"/>
      <c r="E22" s="47"/>
      <c r="F22" s="47"/>
      <c r="H22" s="19"/>
      <c r="I22" s="19"/>
    </row>
    <row r="23" spans="1:239" s="157" customFormat="1">
      <c r="A23" s="976"/>
      <c r="B23" s="1078" t="s">
        <v>1418</v>
      </c>
      <c r="C23" s="353"/>
      <c r="D23" s="1133"/>
      <c r="E23" s="1133"/>
      <c r="F23" s="1133"/>
      <c r="G23" s="161"/>
      <c r="H23" s="1134"/>
      <c r="I23" s="1134"/>
      <c r="J23" s="122"/>
      <c r="K23" s="122"/>
      <c r="L23" s="122"/>
      <c r="M23" s="122"/>
      <c r="N23" s="346"/>
      <c r="O23" s="1135"/>
      <c r="P23" s="708"/>
      <c r="Q23" s="1135"/>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c r="ID23" s="122"/>
      <c r="IE23" s="122"/>
    </row>
    <row r="24" spans="1:239" s="157" customFormat="1" ht="12.75">
      <c r="A24" s="345"/>
      <c r="B24" s="122" t="s">
        <v>1417</v>
      </c>
      <c r="C24" s="1080"/>
      <c r="D24" s="1080"/>
      <c r="E24" s="141"/>
      <c r="F24" s="141"/>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row>
    <row r="25" spans="1:239" s="20" customFormat="1" ht="12" customHeight="1">
      <c r="A25" s="16"/>
      <c r="B25" s="18"/>
      <c r="C25" s="3"/>
      <c r="D25" s="2"/>
      <c r="E25" s="2"/>
      <c r="F25" s="2"/>
      <c r="H25" s="19"/>
    </row>
    <row r="26" spans="1:239" ht="39" customHeight="1">
      <c r="A26" s="1475" t="s">
        <v>30</v>
      </c>
      <c r="B26" s="1475"/>
      <c r="C26" s="1475"/>
      <c r="D26" s="1475"/>
      <c r="E26" s="1475"/>
      <c r="F26" s="1475"/>
      <c r="H26" s="19"/>
    </row>
    <row r="27" spans="1:239" ht="14.25" customHeight="1">
      <c r="A27" s="738"/>
      <c r="B27" s="738"/>
      <c r="C27" s="738"/>
      <c r="D27" s="721"/>
      <c r="E27" s="721"/>
      <c r="F27" s="2"/>
      <c r="G27" s="20"/>
      <c r="H27" s="19"/>
      <c r="I27" s="20"/>
      <c r="J27" s="20"/>
      <c r="K27" s="20"/>
      <c r="L27" s="20"/>
      <c r="M27" s="20"/>
      <c r="N27" s="20"/>
      <c r="O27" s="20"/>
      <c r="P27" s="20"/>
      <c r="Q27" s="20"/>
      <c r="R27" s="20"/>
    </row>
    <row r="28" spans="1:239" ht="15" customHeight="1">
      <c r="A28" s="4"/>
      <c r="B28" s="25" t="s">
        <v>31</v>
      </c>
      <c r="C28" s="720"/>
      <c r="D28" s="721"/>
      <c r="E28" s="721"/>
      <c r="F28" s="2"/>
      <c r="G28" s="20"/>
      <c r="H28" s="826"/>
      <c r="I28" s="20"/>
      <c r="J28" s="20"/>
      <c r="K28" s="20"/>
      <c r="L28" s="20"/>
      <c r="M28" s="20"/>
      <c r="N28" s="20"/>
      <c r="O28" s="20"/>
      <c r="P28" s="20"/>
      <c r="Q28" s="20"/>
      <c r="R28" s="20"/>
    </row>
    <row r="29" spans="1:239" s="20" customFormat="1" ht="13.5" customHeight="1">
      <c r="A29" s="4"/>
      <c r="B29" s="2"/>
      <c r="C29" s="35"/>
      <c r="D29" s="2"/>
      <c r="E29" s="2"/>
      <c r="F29" s="2"/>
      <c r="H29" s="826"/>
    </row>
    <row r="30" spans="1:239" s="20" customFormat="1" ht="65.25" customHeight="1">
      <c r="A30" s="1464" t="s">
        <v>19</v>
      </c>
      <c r="B30" s="1476" t="s">
        <v>1</v>
      </c>
      <c r="C30" s="1466" t="s">
        <v>1364</v>
      </c>
      <c r="D30" s="854" t="s">
        <v>1644</v>
      </c>
      <c r="E30" s="1377" t="s">
        <v>1455</v>
      </c>
      <c r="F30" s="6"/>
      <c r="G30" s="6"/>
      <c r="H30" s="967"/>
      <c r="I30" s="967"/>
    </row>
    <row r="31" spans="1:239" s="20" customFormat="1" ht="30" customHeight="1">
      <c r="A31" s="1465"/>
      <c r="B31" s="1477"/>
      <c r="C31" s="1466"/>
      <c r="D31" s="1132">
        <v>2022</v>
      </c>
      <c r="E31" s="1378"/>
      <c r="F31" s="452"/>
      <c r="G31" s="968"/>
      <c r="H31" s="969"/>
      <c r="I31" s="969"/>
      <c r="K31" s="919"/>
      <c r="L31" s="919"/>
      <c r="M31" s="919"/>
      <c r="N31" s="919"/>
      <c r="O31" s="919"/>
      <c r="P31" s="919"/>
    </row>
    <row r="32" spans="1:239" s="20" customFormat="1">
      <c r="A32" s="735" t="s">
        <v>4</v>
      </c>
      <c r="B32" s="24" t="s">
        <v>32</v>
      </c>
      <c r="C32" s="27" t="s">
        <v>5</v>
      </c>
      <c r="D32" s="62">
        <v>10810</v>
      </c>
      <c r="E32" s="1321">
        <f>D32/2500</f>
        <v>4.3239999999999998</v>
      </c>
      <c r="F32" s="751"/>
      <c r="G32" s="751"/>
      <c r="H32" s="970"/>
      <c r="I32" s="970"/>
      <c r="J32" s="19"/>
      <c r="K32" s="919"/>
      <c r="L32" s="1077"/>
      <c r="M32" s="1077"/>
      <c r="N32" s="888"/>
      <c r="O32" s="888"/>
      <c r="P32" s="919"/>
    </row>
    <row r="33" spans="1:17" s="20" customFormat="1">
      <c r="A33" s="735" t="s">
        <v>6</v>
      </c>
      <c r="B33" s="24" t="s">
        <v>33</v>
      </c>
      <c r="C33" s="27" t="s">
        <v>5</v>
      </c>
      <c r="D33" s="62">
        <v>10630</v>
      </c>
      <c r="E33" s="1321">
        <f t="shared" ref="E33:E39" si="1">D33/2500</f>
        <v>4.2519999999999998</v>
      </c>
      <c r="F33" s="751"/>
      <c r="G33" s="751"/>
      <c r="H33" s="970"/>
      <c r="I33" s="970"/>
      <c r="J33" s="19"/>
      <c r="K33" s="919"/>
      <c r="L33" s="1077"/>
      <c r="M33" s="1077"/>
      <c r="N33" s="888"/>
      <c r="O33" s="888"/>
      <c r="P33" s="919"/>
    </row>
    <row r="34" spans="1:17" s="20" customFormat="1">
      <c r="A34" s="735" t="s">
        <v>7</v>
      </c>
      <c r="B34" s="37" t="s">
        <v>26</v>
      </c>
      <c r="C34" s="27" t="s">
        <v>5</v>
      </c>
      <c r="D34" s="62">
        <v>10200</v>
      </c>
      <c r="E34" s="1321">
        <f t="shared" si="1"/>
        <v>4.08</v>
      </c>
      <c r="F34" s="751"/>
      <c r="G34" s="751"/>
      <c r="H34" s="970"/>
      <c r="I34" s="970"/>
      <c r="J34" s="19"/>
      <c r="K34" s="919"/>
      <c r="L34" s="1077"/>
      <c r="M34" s="1077"/>
      <c r="N34" s="888"/>
      <c r="O34" s="888"/>
      <c r="P34" s="919"/>
    </row>
    <row r="35" spans="1:17" s="20" customFormat="1">
      <c r="A35" s="735" t="s">
        <v>8</v>
      </c>
      <c r="B35" s="37" t="s">
        <v>34</v>
      </c>
      <c r="C35" s="27" t="s">
        <v>5</v>
      </c>
      <c r="D35" s="62">
        <v>10000</v>
      </c>
      <c r="E35" s="1321">
        <f t="shared" si="1"/>
        <v>4</v>
      </c>
      <c r="F35" s="751"/>
      <c r="G35" s="751"/>
      <c r="H35" s="970"/>
      <c r="I35" s="970"/>
      <c r="J35" s="19"/>
      <c r="K35" s="919"/>
      <c r="L35" s="1077"/>
      <c r="M35" s="1077"/>
      <c r="N35" s="888"/>
      <c r="O35" s="888"/>
      <c r="P35" s="919"/>
    </row>
    <row r="36" spans="1:17" s="20" customFormat="1">
      <c r="A36" s="735" t="s">
        <v>9</v>
      </c>
      <c r="B36" s="38" t="s">
        <v>35</v>
      </c>
      <c r="C36" s="27" t="s">
        <v>5</v>
      </c>
      <c r="D36" s="62">
        <v>7169.042769857434</v>
      </c>
      <c r="E36" s="1321">
        <f t="shared" si="1"/>
        <v>2.8676171079429738</v>
      </c>
      <c r="F36" s="751"/>
      <c r="G36" s="751"/>
      <c r="H36" s="970"/>
      <c r="I36" s="970"/>
      <c r="J36" s="19"/>
      <c r="K36" s="919"/>
      <c r="L36" s="1077"/>
      <c r="M36" s="1077"/>
      <c r="N36" s="888"/>
      <c r="O36" s="888"/>
      <c r="P36" s="919"/>
    </row>
    <row r="37" spans="1:17" s="20" customFormat="1">
      <c r="A37" s="735" t="s">
        <v>10</v>
      </c>
      <c r="B37" s="38" t="s">
        <v>36</v>
      </c>
      <c r="C37" s="27" t="s">
        <v>5</v>
      </c>
      <c r="D37" s="62">
        <v>6761.7107942973525</v>
      </c>
      <c r="E37" s="1321">
        <f t="shared" si="1"/>
        <v>2.7046843177189408</v>
      </c>
      <c r="F37" s="751"/>
      <c r="G37" s="751"/>
      <c r="H37" s="970"/>
      <c r="I37" s="970"/>
      <c r="J37" s="19"/>
      <c r="K37" s="919"/>
      <c r="L37" s="1077"/>
      <c r="M37" s="1077"/>
      <c r="N37" s="888"/>
      <c r="O37" s="888"/>
      <c r="P37" s="919"/>
    </row>
    <row r="38" spans="1:17" s="20" customFormat="1">
      <c r="A38" s="735" t="s">
        <v>14</v>
      </c>
      <c r="B38" s="38" t="s">
        <v>37</v>
      </c>
      <c r="C38" s="27" t="s">
        <v>5</v>
      </c>
      <c r="D38" s="62">
        <v>5784.1140529531567</v>
      </c>
      <c r="E38" s="1321">
        <f t="shared" si="1"/>
        <v>2.3136456211812626</v>
      </c>
      <c r="F38" s="751"/>
      <c r="G38" s="751"/>
      <c r="H38" s="970"/>
      <c r="I38" s="970"/>
      <c r="J38" s="19"/>
      <c r="K38" s="919"/>
      <c r="L38" s="1077"/>
      <c r="M38" s="1077"/>
      <c r="N38" s="888"/>
      <c r="O38" s="888"/>
      <c r="P38" s="919"/>
    </row>
    <row r="39" spans="1:17" s="20" customFormat="1">
      <c r="A39" s="8" t="s">
        <v>15</v>
      </c>
      <c r="B39" s="39" t="s">
        <v>38</v>
      </c>
      <c r="C39" s="12" t="s">
        <v>5</v>
      </c>
      <c r="D39" s="62">
        <v>5376.7820773930753</v>
      </c>
      <c r="E39" s="1321">
        <f t="shared" si="1"/>
        <v>2.1507128309572301</v>
      </c>
      <c r="F39" s="751"/>
      <c r="G39" s="751"/>
      <c r="H39" s="970"/>
      <c r="I39" s="970"/>
      <c r="J39" s="19"/>
      <c r="K39" s="919"/>
      <c r="L39" s="1077"/>
      <c r="M39" s="1077"/>
      <c r="N39" s="888"/>
      <c r="O39" s="888"/>
      <c r="P39" s="919"/>
    </row>
    <row r="40" spans="1:17" s="20" customFormat="1">
      <c r="A40" s="16"/>
      <c r="B40" s="455"/>
      <c r="C40" s="3"/>
      <c r="D40" s="751"/>
      <c r="E40" s="751"/>
      <c r="F40" s="751"/>
      <c r="G40" s="751"/>
      <c r="H40" s="826"/>
    </row>
    <row r="41" spans="1:17" s="20" customFormat="1" hidden="1">
      <c r="A41" s="16"/>
      <c r="B41" s="15"/>
      <c r="C41" s="3"/>
      <c r="D41" s="2"/>
      <c r="E41" s="2"/>
      <c r="F41" s="2"/>
      <c r="H41" s="826"/>
    </row>
    <row r="42" spans="1:17" s="20" customFormat="1" hidden="1">
      <c r="A42" s="16"/>
      <c r="B42" s="15"/>
      <c r="C42" s="3"/>
      <c r="D42" s="2"/>
      <c r="E42" s="2"/>
      <c r="F42" s="2"/>
      <c r="H42" s="826"/>
    </row>
    <row r="43" spans="1:17" s="20" customFormat="1" hidden="1">
      <c r="A43" s="16"/>
      <c r="B43" s="15"/>
      <c r="C43" s="3"/>
      <c r="D43" s="2"/>
      <c r="E43" s="2"/>
      <c r="F43" s="2"/>
      <c r="H43" s="826"/>
    </row>
    <row r="44" spans="1:17" s="20" customFormat="1">
      <c r="A44" s="16"/>
      <c r="B44" s="15"/>
      <c r="C44" s="3"/>
      <c r="D44" s="2"/>
      <c r="E44" s="2"/>
      <c r="F44" s="2"/>
      <c r="H44" s="826"/>
    </row>
    <row r="45" spans="1:17" s="20" customFormat="1">
      <c r="A45" s="23"/>
      <c r="B45" s="7" t="s">
        <v>51</v>
      </c>
      <c r="C45" s="7"/>
      <c r="D45" s="2"/>
      <c r="E45" s="2"/>
      <c r="F45" s="2"/>
      <c r="H45" s="826"/>
    </row>
    <row r="46" spans="1:17" s="20" customFormat="1">
      <c r="A46" s="11"/>
      <c r="B46" s="1473"/>
      <c r="C46" s="1474"/>
      <c r="D46" s="2"/>
      <c r="E46" s="2"/>
      <c r="F46" s="2"/>
      <c r="H46" s="826"/>
    </row>
    <row r="47" spans="1:17" s="20" customFormat="1" ht="62.25" customHeight="1">
      <c r="A47" s="1464" t="s">
        <v>39</v>
      </c>
      <c r="B47" s="740" t="s">
        <v>1</v>
      </c>
      <c r="C47" s="1466" t="s">
        <v>1364</v>
      </c>
      <c r="D47" s="854" t="s">
        <v>1644</v>
      </c>
      <c r="E47" s="1377" t="s">
        <v>1455</v>
      </c>
      <c r="F47" s="6"/>
      <c r="G47" s="6"/>
      <c r="H47" s="967"/>
      <c r="I47" s="967"/>
      <c r="O47" s="6"/>
      <c r="P47" s="967"/>
      <c r="Q47" s="967"/>
    </row>
    <row r="48" spans="1:17" s="20" customFormat="1" ht="19.5" customHeight="1">
      <c r="A48" s="1465"/>
      <c r="B48" s="40" t="s">
        <v>40</v>
      </c>
      <c r="C48" s="1466"/>
      <c r="D48" s="1132">
        <v>2022</v>
      </c>
      <c r="E48" s="1378"/>
      <c r="F48" s="3"/>
      <c r="G48" s="968"/>
      <c r="H48" s="969"/>
      <c r="I48" s="969"/>
      <c r="K48" s="919"/>
      <c r="L48" s="919"/>
      <c r="M48" s="919"/>
      <c r="O48" s="968"/>
      <c r="P48" s="969"/>
      <c r="Q48" s="969"/>
    </row>
    <row r="49" spans="1:17" s="20" customFormat="1" ht="24.75" customHeight="1">
      <c r="A49" s="41" t="s">
        <v>4</v>
      </c>
      <c r="B49" s="13" t="s">
        <v>41</v>
      </c>
      <c r="C49" s="27" t="s">
        <v>5</v>
      </c>
      <c r="D49" s="62">
        <v>7169.042769857434</v>
      </c>
      <c r="E49" s="1321">
        <f t="shared" ref="E49:E68" si="2">D49/2500</f>
        <v>2.8676171079429738</v>
      </c>
      <c r="F49" s="751"/>
      <c r="G49" s="751"/>
      <c r="H49" s="970"/>
      <c r="I49" s="970"/>
      <c r="J49" s="19"/>
      <c r="L49" s="19"/>
      <c r="M49" s="19"/>
      <c r="N49" s="888"/>
      <c r="O49" s="888"/>
      <c r="P49" s="970"/>
      <c r="Q49" s="970"/>
    </row>
    <row r="50" spans="1:17" s="20" customFormat="1" ht="24.75" customHeight="1">
      <c r="A50" s="28" t="s">
        <v>6</v>
      </c>
      <c r="B50" s="13" t="s">
        <v>42</v>
      </c>
      <c r="C50" s="27" t="s">
        <v>5</v>
      </c>
      <c r="D50" s="62">
        <v>6354.3788187372711</v>
      </c>
      <c r="E50" s="1321">
        <f t="shared" si="2"/>
        <v>2.5417515274949083</v>
      </c>
      <c r="F50" s="751"/>
      <c r="G50" s="751"/>
      <c r="H50" s="970"/>
      <c r="I50" s="970"/>
      <c r="J50" s="19"/>
      <c r="L50" s="19"/>
      <c r="M50" s="19"/>
      <c r="N50" s="888"/>
      <c r="O50" s="888"/>
      <c r="P50" s="970"/>
      <c r="Q50" s="970"/>
    </row>
    <row r="51" spans="1:17" s="20" customFormat="1" ht="27.75" customHeight="1">
      <c r="A51" s="28" t="s">
        <v>7</v>
      </c>
      <c r="B51" s="13" t="s">
        <v>43</v>
      </c>
      <c r="C51" s="27" t="s">
        <v>5</v>
      </c>
      <c r="D51" s="62">
        <v>5784.1140529531567</v>
      </c>
      <c r="E51" s="1321">
        <f t="shared" si="2"/>
        <v>2.3136456211812626</v>
      </c>
      <c r="F51" s="751"/>
      <c r="G51" s="751"/>
      <c r="H51" s="970"/>
      <c r="I51" s="970"/>
      <c r="J51" s="19"/>
      <c r="L51" s="19"/>
      <c r="M51" s="19"/>
      <c r="N51" s="888"/>
      <c r="O51" s="888"/>
      <c r="P51" s="970"/>
      <c r="Q51" s="970"/>
    </row>
    <row r="52" spans="1:17" s="20" customFormat="1" ht="36" customHeight="1">
      <c r="A52" s="1467" t="s">
        <v>8</v>
      </c>
      <c r="B52" s="13" t="s">
        <v>44</v>
      </c>
      <c r="C52" s="27" t="s">
        <v>5</v>
      </c>
      <c r="D52" s="62">
        <v>5539.7148676171082</v>
      </c>
      <c r="E52" s="1321">
        <f t="shared" si="2"/>
        <v>2.2158859470468433</v>
      </c>
      <c r="F52" s="751"/>
      <c r="G52" s="751"/>
      <c r="H52" s="970"/>
      <c r="I52" s="970"/>
      <c r="J52" s="19"/>
      <c r="L52" s="19"/>
      <c r="M52" s="19"/>
      <c r="N52" s="888"/>
      <c r="O52" s="888"/>
      <c r="P52" s="970"/>
      <c r="Q52" s="970"/>
    </row>
    <row r="53" spans="1:17" s="20" customFormat="1" ht="29.25" customHeight="1">
      <c r="A53" s="1468"/>
      <c r="B53" s="42" t="s">
        <v>45</v>
      </c>
      <c r="C53" s="27" t="s">
        <v>11</v>
      </c>
      <c r="D53" s="62">
        <v>5376.7820773930753</v>
      </c>
      <c r="E53" s="1321">
        <f t="shared" si="2"/>
        <v>2.1507128309572301</v>
      </c>
      <c r="F53" s="751"/>
      <c r="G53" s="751"/>
      <c r="H53" s="970"/>
      <c r="I53" s="970"/>
      <c r="J53" s="19"/>
      <c r="L53" s="19"/>
      <c r="M53" s="19"/>
      <c r="N53" s="888"/>
      <c r="O53" s="888"/>
    </row>
    <row r="54" spans="1:17" s="20" customFormat="1" ht="39" customHeight="1">
      <c r="A54" s="1468"/>
      <c r="B54" s="13" t="s">
        <v>46</v>
      </c>
      <c r="C54" s="27" t="s">
        <v>13</v>
      </c>
      <c r="D54" s="62">
        <v>3994.6843177189407</v>
      </c>
      <c r="E54" s="1321">
        <f t="shared" si="2"/>
        <v>1.5978737270875762</v>
      </c>
      <c r="F54" s="751"/>
      <c r="G54" s="751"/>
      <c r="H54" s="970"/>
      <c r="I54" s="970"/>
      <c r="J54" s="19"/>
      <c r="L54" s="19"/>
      <c r="M54" s="19"/>
      <c r="N54" s="888"/>
      <c r="O54" s="888"/>
    </row>
    <row r="55" spans="1:17" s="20" customFormat="1" ht="27.75" customHeight="1">
      <c r="A55" s="1469"/>
      <c r="B55" s="6" t="s">
        <v>45</v>
      </c>
      <c r="C55" s="27" t="s">
        <v>12</v>
      </c>
      <c r="D55" s="62">
        <v>3914.6843177189407</v>
      </c>
      <c r="E55" s="1321">
        <f t="shared" si="2"/>
        <v>1.5658737270875762</v>
      </c>
      <c r="F55" s="751"/>
      <c r="G55" s="751"/>
      <c r="H55" s="970"/>
      <c r="I55" s="970"/>
      <c r="J55" s="19"/>
      <c r="L55" s="19"/>
      <c r="M55" s="19"/>
      <c r="N55" s="888"/>
      <c r="O55" s="888"/>
    </row>
    <row r="56" spans="1:17" s="20" customFormat="1" ht="28.5" customHeight="1">
      <c r="A56" s="1467" t="s">
        <v>9</v>
      </c>
      <c r="B56" s="42" t="s">
        <v>47</v>
      </c>
      <c r="C56" s="27" t="s">
        <v>5</v>
      </c>
      <c r="D56" s="62">
        <v>5376.7820773930753</v>
      </c>
      <c r="E56" s="1321">
        <f t="shared" si="2"/>
        <v>2.1507128309572301</v>
      </c>
      <c r="F56" s="751"/>
      <c r="G56" s="751"/>
      <c r="H56" s="970"/>
      <c r="I56" s="970"/>
      <c r="J56" s="19"/>
      <c r="L56" s="19"/>
      <c r="M56" s="19"/>
      <c r="N56" s="888"/>
      <c r="O56" s="888"/>
    </row>
    <row r="57" spans="1:17" s="20" customFormat="1" ht="27.75" customHeight="1">
      <c r="A57" s="1468"/>
      <c r="B57" s="42" t="s">
        <v>47</v>
      </c>
      <c r="C57" s="27" t="s">
        <v>11</v>
      </c>
      <c r="D57" s="62">
        <v>5029.6843177189403</v>
      </c>
      <c r="E57" s="1321">
        <f t="shared" si="2"/>
        <v>2.0118737270875759</v>
      </c>
      <c r="F57" s="751"/>
      <c r="G57" s="751"/>
      <c r="H57" s="970"/>
      <c r="I57" s="970"/>
      <c r="J57" s="19"/>
      <c r="L57" s="19"/>
      <c r="M57" s="19"/>
      <c r="N57" s="888"/>
      <c r="O57" s="888"/>
    </row>
    <row r="58" spans="1:17" s="20" customFormat="1" ht="27.75" customHeight="1">
      <c r="A58" s="1468"/>
      <c r="B58" s="42" t="s">
        <v>47</v>
      </c>
      <c r="C58" s="12" t="s">
        <v>13</v>
      </c>
      <c r="D58" s="62">
        <v>3914.6843177189407</v>
      </c>
      <c r="E58" s="1321">
        <f t="shared" si="2"/>
        <v>1.5658737270875762</v>
      </c>
      <c r="F58" s="751"/>
      <c r="G58" s="751"/>
      <c r="H58" s="970"/>
      <c r="I58" s="970"/>
      <c r="J58" s="19"/>
      <c r="L58" s="19"/>
      <c r="M58" s="19"/>
      <c r="N58" s="888"/>
      <c r="O58" s="888"/>
    </row>
    <row r="59" spans="1:17" s="20" customFormat="1" ht="26.25" customHeight="1">
      <c r="A59" s="1469"/>
      <c r="B59" s="42" t="s">
        <v>47</v>
      </c>
      <c r="C59" s="12" t="s">
        <v>12</v>
      </c>
      <c r="D59" s="62">
        <v>3794.6843177189407</v>
      </c>
      <c r="E59" s="1321">
        <f t="shared" si="2"/>
        <v>1.5178737270875764</v>
      </c>
      <c r="F59" s="751"/>
      <c r="G59" s="751"/>
      <c r="H59" s="970"/>
      <c r="I59" s="970"/>
      <c r="J59" s="19"/>
      <c r="L59" s="19"/>
      <c r="M59" s="19"/>
      <c r="N59" s="888"/>
      <c r="O59" s="888"/>
    </row>
    <row r="60" spans="1:17" s="20" customFormat="1" ht="15.75" customHeight="1">
      <c r="A60" s="1460" t="s">
        <v>10</v>
      </c>
      <c r="B60" s="43" t="s">
        <v>48</v>
      </c>
      <c r="C60" s="27" t="s">
        <v>5</v>
      </c>
      <c r="D60" s="62">
        <v>6109.9796334012217</v>
      </c>
      <c r="E60" s="1321">
        <f t="shared" si="2"/>
        <v>2.4439918533604885</v>
      </c>
      <c r="F60" s="751"/>
      <c r="G60" s="751"/>
      <c r="H60" s="970"/>
      <c r="I60" s="970"/>
      <c r="J60" s="19"/>
      <c r="L60" s="19"/>
      <c r="M60" s="19"/>
      <c r="N60" s="888"/>
      <c r="O60" s="888"/>
    </row>
    <row r="61" spans="1:17" s="20" customFormat="1" ht="15.75" customHeight="1">
      <c r="A61" s="1461"/>
      <c r="B61" s="43" t="s">
        <v>48</v>
      </c>
      <c r="C61" s="27" t="s">
        <v>13</v>
      </c>
      <c r="D61" s="62">
        <v>4154.6843177189403</v>
      </c>
      <c r="E61" s="1321">
        <f t="shared" si="2"/>
        <v>1.6618737270875761</v>
      </c>
      <c r="F61" s="751"/>
      <c r="G61" s="751"/>
      <c r="H61" s="970"/>
      <c r="I61" s="970"/>
      <c r="J61" s="19"/>
      <c r="L61" s="19"/>
      <c r="M61" s="19"/>
      <c r="N61" s="888"/>
      <c r="O61" s="888"/>
    </row>
    <row r="62" spans="1:17" s="20" customFormat="1" ht="15.75" customHeight="1">
      <c r="A62" s="1462"/>
      <c r="B62" s="43" t="s">
        <v>48</v>
      </c>
      <c r="C62" s="27" t="s">
        <v>12</v>
      </c>
      <c r="D62" s="62">
        <v>3954.6843177189407</v>
      </c>
      <c r="E62" s="1321">
        <f t="shared" si="2"/>
        <v>1.5818737270875762</v>
      </c>
      <c r="F62" s="751"/>
      <c r="G62" s="751"/>
      <c r="H62" s="970"/>
      <c r="I62" s="970"/>
      <c r="J62" s="19"/>
      <c r="L62" s="19"/>
      <c r="M62" s="19"/>
      <c r="N62" s="888"/>
      <c r="O62" s="888"/>
    </row>
    <row r="63" spans="1:17" s="20" customFormat="1" ht="15.75" customHeight="1">
      <c r="A63" s="1460" t="s">
        <v>14</v>
      </c>
      <c r="B63" s="43" t="s">
        <v>49</v>
      </c>
      <c r="C63" s="27" t="s">
        <v>5</v>
      </c>
      <c r="D63" s="62">
        <v>5539.7148676171082</v>
      </c>
      <c r="E63" s="1321">
        <f t="shared" si="2"/>
        <v>2.2158859470468433</v>
      </c>
      <c r="F63" s="751"/>
      <c r="G63" s="751"/>
      <c r="H63" s="970"/>
      <c r="I63" s="970"/>
      <c r="J63" s="19"/>
      <c r="L63" s="19"/>
      <c r="M63" s="19"/>
      <c r="N63" s="888"/>
      <c r="O63" s="888"/>
    </row>
    <row r="64" spans="1:17" s="20" customFormat="1" ht="15.75" customHeight="1">
      <c r="A64" s="1461"/>
      <c r="B64" s="43" t="s">
        <v>49</v>
      </c>
      <c r="C64" s="27" t="s">
        <v>12</v>
      </c>
      <c r="D64" s="62">
        <v>3834.6843177189407</v>
      </c>
      <c r="E64" s="1321">
        <f t="shared" si="2"/>
        <v>1.5338737270875762</v>
      </c>
      <c r="F64" s="751"/>
      <c r="G64" s="751"/>
      <c r="H64" s="970"/>
      <c r="I64" s="970"/>
      <c r="J64" s="19"/>
      <c r="L64" s="19"/>
      <c r="M64" s="19"/>
      <c r="N64" s="888"/>
      <c r="O64" s="888"/>
    </row>
    <row r="65" spans="1:18" s="20" customFormat="1" ht="15.75" customHeight="1">
      <c r="A65" s="1463" t="s">
        <v>15</v>
      </c>
      <c r="B65" s="43" t="s">
        <v>1415</v>
      </c>
      <c r="C65" s="27" t="s">
        <v>5</v>
      </c>
      <c r="D65" s="62">
        <v>4554.6843177189403</v>
      </c>
      <c r="E65" s="1321">
        <f t="shared" si="2"/>
        <v>1.8218737270875762</v>
      </c>
      <c r="F65" s="751"/>
      <c r="G65" s="751"/>
      <c r="H65" s="970"/>
      <c r="I65" s="970"/>
      <c r="J65" s="19"/>
      <c r="L65" s="19"/>
      <c r="M65" s="19"/>
      <c r="N65" s="888"/>
      <c r="O65" s="888"/>
    </row>
    <row r="66" spans="1:18" s="20" customFormat="1" ht="15.75" customHeight="1">
      <c r="A66" s="1463"/>
      <c r="B66" s="43" t="s">
        <v>1415</v>
      </c>
      <c r="C66" s="27" t="s">
        <v>12</v>
      </c>
      <c r="D66" s="62">
        <v>3754.6843177189407</v>
      </c>
      <c r="E66" s="1321">
        <f t="shared" si="2"/>
        <v>1.5018737270875764</v>
      </c>
      <c r="F66" s="751"/>
      <c r="G66" s="751"/>
      <c r="H66" s="970"/>
      <c r="I66" s="970"/>
      <c r="J66" s="19"/>
      <c r="L66" s="19"/>
      <c r="M66" s="19"/>
      <c r="N66" s="888"/>
      <c r="O66" s="888"/>
    </row>
    <row r="67" spans="1:18" s="20" customFormat="1" ht="15.75" customHeight="1">
      <c r="A67" s="8" t="s">
        <v>16</v>
      </c>
      <c r="B67" s="13" t="s">
        <v>50</v>
      </c>
      <c r="C67" s="740" t="s">
        <v>12</v>
      </c>
      <c r="D67" s="62">
        <v>3754.6843177189407</v>
      </c>
      <c r="E67" s="1321">
        <f t="shared" si="2"/>
        <v>1.5018737270875764</v>
      </c>
      <c r="F67" s="751"/>
      <c r="G67" s="751"/>
      <c r="H67" s="970"/>
      <c r="I67" s="970"/>
      <c r="J67" s="19"/>
      <c r="L67" s="19"/>
      <c r="M67" s="19"/>
      <c r="N67" s="888"/>
      <c r="O67" s="888"/>
    </row>
    <row r="68" spans="1:18" s="20" customFormat="1" ht="15.75" customHeight="1">
      <c r="A68" s="8" t="s">
        <v>813</v>
      </c>
      <c r="B68" s="13" t="s">
        <v>1552</v>
      </c>
      <c r="C68" s="740" t="s">
        <v>12</v>
      </c>
      <c r="D68" s="62">
        <v>3594.6843177189407</v>
      </c>
      <c r="E68" s="1321">
        <f t="shared" si="2"/>
        <v>1.4378737270875763</v>
      </c>
      <c r="F68" s="751"/>
      <c r="G68" s="751"/>
      <c r="H68" s="970"/>
      <c r="I68" s="970"/>
      <c r="J68" s="19"/>
      <c r="L68" s="19"/>
      <c r="M68" s="19"/>
      <c r="N68" s="888"/>
      <c r="O68" s="888"/>
    </row>
    <row r="69" spans="1:18" s="20" customFormat="1" ht="16.5" customHeight="1">
      <c r="A69" s="14"/>
      <c r="B69" s="2"/>
      <c r="C69" s="721"/>
      <c r="D69" s="2"/>
      <c r="E69" s="2"/>
      <c r="F69" s="2"/>
      <c r="H69" s="970"/>
      <c r="I69" s="970"/>
    </row>
    <row r="70" spans="1:18" ht="27.75" customHeight="1">
      <c r="A70" s="504"/>
      <c r="B70" s="504"/>
      <c r="C70" s="504"/>
      <c r="D70" s="504"/>
      <c r="E70" s="504"/>
      <c r="F70" s="464"/>
      <c r="G70" s="20"/>
      <c r="H70" s="826"/>
      <c r="I70" s="20"/>
      <c r="J70" s="20"/>
      <c r="K70" s="20"/>
      <c r="L70" s="20"/>
      <c r="M70" s="20"/>
      <c r="N70" s="20"/>
      <c r="O70" s="20"/>
      <c r="P70" s="20"/>
      <c r="Q70" s="20"/>
      <c r="R70" s="20"/>
    </row>
    <row r="71" spans="1:18">
      <c r="A71" s="1"/>
      <c r="B71" s="721"/>
      <c r="C71" s="44"/>
      <c r="D71" s="721"/>
      <c r="E71" s="721"/>
      <c r="F71" s="721"/>
    </row>
    <row r="72" spans="1:18" ht="18" customHeight="1">
      <c r="A72" s="45"/>
      <c r="B72" s="45"/>
      <c r="C72" s="45"/>
      <c r="D72" s="721"/>
      <c r="E72" s="721"/>
      <c r="F72" s="721"/>
    </row>
    <row r="73" spans="1:18">
      <c r="A73" s="1"/>
      <c r="B73" s="504"/>
      <c r="C73" s="504"/>
      <c r="D73" s="504"/>
      <c r="E73" s="504"/>
      <c r="F73" s="504"/>
      <c r="G73" s="504"/>
      <c r="H73" s="504"/>
      <c r="I73" s="504"/>
    </row>
    <row r="74" spans="1:18">
      <c r="A74" s="1"/>
      <c r="B74" s="504"/>
      <c r="C74" s="504"/>
      <c r="D74" s="504"/>
      <c r="E74" s="504"/>
      <c r="F74" s="504"/>
      <c r="G74" s="504"/>
      <c r="H74" s="504"/>
      <c r="I74" s="504"/>
    </row>
    <row r="75" spans="1:18">
      <c r="A75" s="1"/>
      <c r="B75" s="504"/>
      <c r="C75" s="504"/>
      <c r="D75" s="504"/>
      <c r="E75" s="504"/>
      <c r="F75" s="504"/>
      <c r="G75" s="504"/>
      <c r="H75" s="504"/>
      <c r="I75" s="504"/>
    </row>
    <row r="76" spans="1:18">
      <c r="A76" s="1"/>
      <c r="B76" s="504"/>
      <c r="C76" s="504"/>
      <c r="D76" s="504"/>
      <c r="E76" s="504"/>
      <c r="F76" s="504"/>
      <c r="G76" s="504"/>
      <c r="H76" s="504"/>
      <c r="I76" s="504"/>
    </row>
    <row r="77" spans="1:18">
      <c r="A77" s="1"/>
      <c r="B77" s="721"/>
      <c r="C77" s="44"/>
      <c r="D77" s="721"/>
      <c r="E77" s="721"/>
      <c r="F77" s="721"/>
    </row>
    <row r="78" spans="1:18">
      <c r="A78" s="1"/>
      <c r="B78" s="721"/>
      <c r="C78" s="44"/>
      <c r="D78" s="721"/>
      <c r="E78" s="721"/>
      <c r="F78" s="721"/>
    </row>
    <row r="79" spans="1:18">
      <c r="A79" s="1"/>
      <c r="B79" s="721"/>
      <c r="C79" s="44"/>
      <c r="D79" s="721"/>
      <c r="E79" s="721"/>
      <c r="F79" s="721"/>
    </row>
    <row r="80" spans="1:18">
      <c r="A80" s="1"/>
      <c r="B80" s="721"/>
      <c r="C80" s="44"/>
      <c r="D80" s="721"/>
      <c r="E80" s="721"/>
      <c r="F80" s="721"/>
    </row>
    <row r="81" spans="1:6">
      <c r="A81" s="1"/>
      <c r="B81" s="721"/>
      <c r="C81" s="44"/>
      <c r="D81" s="721"/>
      <c r="E81" s="721"/>
      <c r="F81" s="721"/>
    </row>
    <row r="82" spans="1:6">
      <c r="A82" s="1"/>
      <c r="B82" s="721"/>
      <c r="C82" s="44"/>
      <c r="D82" s="721"/>
      <c r="E82" s="721"/>
      <c r="F82" s="721"/>
    </row>
    <row r="83" spans="1:6">
      <c r="A83" s="1"/>
      <c r="B83" s="721"/>
      <c r="C83" s="44"/>
      <c r="D83" s="721"/>
      <c r="E83" s="721"/>
      <c r="F83" s="721"/>
    </row>
    <row r="84" spans="1:6">
      <c r="A84" s="1"/>
      <c r="B84" s="721"/>
      <c r="C84" s="44"/>
      <c r="D84" s="721"/>
      <c r="E84" s="721"/>
      <c r="F84" s="721"/>
    </row>
    <row r="85" spans="1:6">
      <c r="A85" s="1"/>
      <c r="B85" s="721"/>
      <c r="C85" s="44"/>
      <c r="D85" s="721"/>
      <c r="E85" s="721"/>
      <c r="F85" s="721"/>
    </row>
    <row r="86" spans="1:6">
      <c r="A86" s="1"/>
      <c r="B86" s="721"/>
      <c r="C86" s="44"/>
      <c r="D86" s="721"/>
      <c r="E86" s="721"/>
      <c r="F86" s="721"/>
    </row>
    <row r="87" spans="1:6">
      <c r="A87" s="1"/>
      <c r="B87" s="721"/>
      <c r="C87" s="44"/>
      <c r="D87" s="721"/>
      <c r="E87" s="721"/>
      <c r="F87" s="721"/>
    </row>
    <row r="88" spans="1:6">
      <c r="A88" s="1"/>
      <c r="B88" s="721"/>
      <c r="C88" s="44"/>
      <c r="D88" s="721"/>
      <c r="E88" s="721"/>
      <c r="F88" s="721"/>
    </row>
    <row r="89" spans="1:6">
      <c r="A89" s="1"/>
      <c r="B89" s="721"/>
      <c r="C89" s="44"/>
      <c r="D89" s="721"/>
      <c r="E89" s="721"/>
      <c r="F89" s="721"/>
    </row>
    <row r="90" spans="1:6">
      <c r="A90" s="1"/>
      <c r="B90" s="721"/>
      <c r="C90" s="44"/>
      <c r="D90" s="721"/>
      <c r="E90" s="721"/>
      <c r="F90" s="721"/>
    </row>
    <row r="91" spans="1:6">
      <c r="A91" s="1"/>
      <c r="B91" s="721"/>
      <c r="C91" s="44"/>
      <c r="D91" s="721"/>
      <c r="E91" s="721"/>
      <c r="F91" s="721"/>
    </row>
    <row r="92" spans="1:6">
      <c r="A92" s="1"/>
      <c r="B92" s="721"/>
      <c r="C92" s="44"/>
      <c r="D92" s="721"/>
      <c r="E92" s="721"/>
      <c r="F92" s="721"/>
    </row>
    <row r="93" spans="1:6">
      <c r="A93" s="1"/>
      <c r="B93" s="721"/>
      <c r="C93" s="44"/>
      <c r="D93" s="721"/>
      <c r="E93" s="721"/>
      <c r="F93" s="721"/>
    </row>
    <row r="94" spans="1:6">
      <c r="A94" s="1"/>
      <c r="B94" s="721"/>
      <c r="C94" s="44"/>
      <c r="D94" s="721"/>
      <c r="E94" s="721"/>
      <c r="F94" s="721"/>
    </row>
    <row r="95" spans="1:6">
      <c r="A95" s="1"/>
      <c r="B95" s="721"/>
      <c r="C95" s="44"/>
      <c r="D95" s="721"/>
      <c r="E95" s="721"/>
      <c r="F95" s="721"/>
    </row>
    <row r="96" spans="1:6">
      <c r="A96" s="1"/>
      <c r="B96" s="721"/>
      <c r="C96" s="44"/>
      <c r="D96" s="721"/>
      <c r="E96" s="721"/>
      <c r="F96" s="721"/>
    </row>
    <row r="97" spans="1:6">
      <c r="A97" s="1"/>
      <c r="B97" s="721"/>
      <c r="C97" s="44"/>
      <c r="D97" s="721"/>
      <c r="E97" s="721"/>
      <c r="F97" s="721"/>
    </row>
    <row r="98" spans="1:6">
      <c r="A98" s="1"/>
      <c r="B98" s="721"/>
      <c r="C98" s="44"/>
      <c r="D98" s="721"/>
      <c r="E98" s="721"/>
      <c r="F98" s="721"/>
    </row>
    <row r="99" spans="1:6">
      <c r="A99" s="1"/>
      <c r="B99" s="721"/>
      <c r="C99" s="44"/>
      <c r="D99" s="721"/>
      <c r="E99" s="721"/>
      <c r="F99" s="721"/>
    </row>
  </sheetData>
  <mergeCells count="21">
    <mergeCell ref="A8:F8"/>
    <mergeCell ref="A12:A13"/>
    <mergeCell ref="B12:B13"/>
    <mergeCell ref="C12:C13"/>
    <mergeCell ref="B46:C46"/>
    <mergeCell ref="A26:F26"/>
    <mergeCell ref="A30:A31"/>
    <mergeCell ref="B30:B31"/>
    <mergeCell ref="C30:C31"/>
    <mergeCell ref="D11:E11"/>
    <mergeCell ref="D12:E12"/>
    <mergeCell ref="F12:G12"/>
    <mergeCell ref="E30:E31"/>
    <mergeCell ref="E47:E48"/>
    <mergeCell ref="A60:A62"/>
    <mergeCell ref="A63:A64"/>
    <mergeCell ref="A65:A66"/>
    <mergeCell ref="A47:A48"/>
    <mergeCell ref="C47:C48"/>
    <mergeCell ref="A52:A55"/>
    <mergeCell ref="A56:A59"/>
  </mergeCells>
  <pageMargins left="0.47244094488188981" right="0.19685039370078741" top="0.39370078740157483" bottom="0.39370078740157483" header="0.19685039370078741" footer="0.27559055118110237"/>
  <pageSetup paperSize="9" scale="76" firstPageNumber="67" orientation="portrait" useFirstPageNumber="1" r:id="rId1"/>
  <headerFooter alignWithMargins="0">
    <oddHeader>&amp;CDRAFT</oddHeader>
    <oddFooter>&amp;C&amp;P</oddFooter>
  </headerFooter>
</worksheet>
</file>

<file path=xl/worksheets/sheet18.xml><?xml version="1.0" encoding="utf-8"?>
<worksheet xmlns="http://schemas.openxmlformats.org/spreadsheetml/2006/main" xmlns:r="http://schemas.openxmlformats.org/officeDocument/2006/relationships">
  <sheetPr codeName="Sheet44">
    <tabColor theme="5" tint="0.39997558519241921"/>
  </sheetPr>
  <dimension ref="A1:HC33"/>
  <sheetViews>
    <sheetView zoomScaleNormal="100" workbookViewId="0">
      <selection activeCell="D7" sqref="D7:E7"/>
    </sheetView>
  </sheetViews>
  <sheetFormatPr defaultColWidth="6.7109375" defaultRowHeight="15"/>
  <cols>
    <col min="1" max="1" width="5.28515625" style="211" customWidth="1"/>
    <col min="2" max="2" width="17.140625" style="215" customWidth="1"/>
    <col min="3" max="3" width="17.140625" style="213" customWidth="1"/>
    <col min="4" max="4" width="12.5703125" style="213" customWidth="1"/>
    <col min="5" max="5" width="11.42578125" style="213" customWidth="1"/>
    <col min="6" max="16384" width="6.7109375" style="213"/>
  </cols>
  <sheetData>
    <row r="1" spans="1:15" ht="15.75">
      <c r="B1" s="212" t="s">
        <v>1638</v>
      </c>
    </row>
    <row r="2" spans="1:15" ht="12.75" customHeight="1">
      <c r="B2" s="212"/>
    </row>
    <row r="3" spans="1:15">
      <c r="A3" s="1273" t="s">
        <v>1664</v>
      </c>
      <c r="C3" s="1273"/>
    </row>
    <row r="4" spans="1:15">
      <c r="A4" s="1273" t="s">
        <v>1577</v>
      </c>
      <c r="C4" s="1273"/>
    </row>
    <row r="5" spans="1:15">
      <c r="B5" s="1273"/>
      <c r="C5" s="1273"/>
    </row>
    <row r="6" spans="1:15" ht="60" customHeight="1">
      <c r="A6" s="1479" t="s">
        <v>0</v>
      </c>
      <c r="B6" s="1479" t="s">
        <v>1</v>
      </c>
      <c r="C6" s="1479" t="s">
        <v>414</v>
      </c>
      <c r="D6" s="1485" t="s">
        <v>1701</v>
      </c>
      <c r="E6" s="1486"/>
      <c r="F6" s="1486"/>
      <c r="G6" s="1486"/>
      <c r="H6" s="1486"/>
      <c r="I6" s="1486"/>
      <c r="J6" s="1486"/>
      <c r="K6" s="1486"/>
      <c r="L6" s="1486"/>
      <c r="M6" s="1486"/>
      <c r="N6" s="1486"/>
      <c r="O6" s="1487"/>
    </row>
    <row r="7" spans="1:15" ht="18.75" customHeight="1">
      <c r="A7" s="1480"/>
      <c r="B7" s="1480"/>
      <c r="C7" s="1480"/>
      <c r="D7" s="1482">
        <v>0</v>
      </c>
      <c r="E7" s="1482"/>
      <c r="F7" s="1488">
        <v>1</v>
      </c>
      <c r="G7" s="1488"/>
      <c r="H7" s="1488">
        <v>2</v>
      </c>
      <c r="I7" s="1488"/>
      <c r="J7" s="1488">
        <v>3</v>
      </c>
      <c r="K7" s="1488"/>
      <c r="L7" s="1488">
        <v>4</v>
      </c>
      <c r="M7" s="1488"/>
      <c r="N7" s="1489">
        <v>5</v>
      </c>
      <c r="O7" s="1490"/>
    </row>
    <row r="8" spans="1:15" ht="29.25" customHeight="1">
      <c r="A8" s="1480"/>
      <c r="B8" s="1480"/>
      <c r="C8" s="1480"/>
      <c r="D8" s="1478" t="s">
        <v>1675</v>
      </c>
      <c r="E8" s="1478" t="s">
        <v>1461</v>
      </c>
      <c r="F8" s="1478" t="s">
        <v>1675</v>
      </c>
      <c r="G8" s="1478" t="s">
        <v>1461</v>
      </c>
      <c r="H8" s="1478" t="s">
        <v>1675</v>
      </c>
      <c r="I8" s="1478" t="s">
        <v>1461</v>
      </c>
      <c r="J8" s="1478" t="s">
        <v>1675</v>
      </c>
      <c r="K8" s="1478" t="s">
        <v>1461</v>
      </c>
      <c r="L8" s="1478" t="s">
        <v>1675</v>
      </c>
      <c r="M8" s="1478" t="s">
        <v>1461</v>
      </c>
      <c r="N8" s="1478" t="s">
        <v>1675</v>
      </c>
      <c r="O8" s="1478" t="s">
        <v>1461</v>
      </c>
    </row>
    <row r="9" spans="1:15" ht="29.25" customHeight="1">
      <c r="A9" s="1480"/>
      <c r="B9" s="1480"/>
      <c r="C9" s="1480"/>
      <c r="D9" s="1478"/>
      <c r="E9" s="1478"/>
      <c r="F9" s="1478"/>
      <c r="G9" s="1478"/>
      <c r="H9" s="1478"/>
      <c r="I9" s="1478"/>
      <c r="J9" s="1478"/>
      <c r="K9" s="1478"/>
      <c r="L9" s="1478"/>
      <c r="M9" s="1478"/>
      <c r="N9" s="1478"/>
      <c r="O9" s="1478"/>
    </row>
    <row r="10" spans="1:15" ht="17.25" customHeight="1">
      <c r="A10" s="1481"/>
      <c r="B10" s="1481"/>
      <c r="C10" s="1481"/>
      <c r="D10" s="1478"/>
      <c r="E10" s="1478"/>
      <c r="F10" s="1478"/>
      <c r="G10" s="1478"/>
      <c r="H10" s="1478"/>
      <c r="I10" s="1478"/>
      <c r="J10" s="1478"/>
      <c r="K10" s="1478"/>
      <c r="L10" s="1478"/>
      <c r="M10" s="1478"/>
      <c r="N10" s="1478"/>
      <c r="O10" s="1478"/>
    </row>
    <row r="11" spans="1:15" ht="29.25" customHeight="1">
      <c r="A11" s="1482">
        <v>1</v>
      </c>
      <c r="B11" s="1483" t="s">
        <v>1676</v>
      </c>
      <c r="C11" s="1351" t="s">
        <v>422</v>
      </c>
      <c r="D11" s="1352"/>
      <c r="E11" s="1352"/>
      <c r="F11" s="1352"/>
      <c r="G11" s="1352"/>
      <c r="H11" s="1352"/>
      <c r="I11" s="1352"/>
      <c r="J11" s="1352"/>
      <c r="K11" s="1352"/>
      <c r="L11" s="1352"/>
      <c r="M11" s="1352"/>
      <c r="N11" s="1352">
        <v>26250</v>
      </c>
      <c r="O11" s="1353">
        <f t="shared" ref="M11:O26" si="0">N11/2500</f>
        <v>10.5</v>
      </c>
    </row>
    <row r="12" spans="1:15" ht="29.25" customHeight="1">
      <c r="A12" s="1482"/>
      <c r="B12" s="1484"/>
      <c r="C12" s="1351" t="s">
        <v>423</v>
      </c>
      <c r="D12" s="1352"/>
      <c r="E12" s="1352"/>
      <c r="F12" s="1352"/>
      <c r="G12" s="1352"/>
      <c r="H12" s="1352"/>
      <c r="I12" s="1352"/>
      <c r="J12" s="1352"/>
      <c r="K12" s="1352"/>
      <c r="L12" s="1352">
        <f>N12/1.05</f>
        <v>23142.857142857141</v>
      </c>
      <c r="M12" s="1353">
        <f t="shared" ref="M12" si="1">L12/2500</f>
        <v>9.2571428571428562</v>
      </c>
      <c r="N12" s="1352">
        <v>24300</v>
      </c>
      <c r="O12" s="1353">
        <f t="shared" si="0"/>
        <v>9.7200000000000006</v>
      </c>
    </row>
    <row r="13" spans="1:15" ht="29.25" customHeight="1">
      <c r="A13" s="1482">
        <v>2</v>
      </c>
      <c r="B13" s="1483" t="s">
        <v>1677</v>
      </c>
      <c r="C13" s="1351" t="s">
        <v>422</v>
      </c>
      <c r="D13" s="1352"/>
      <c r="E13" s="1352"/>
      <c r="F13" s="1352"/>
      <c r="G13" s="1352"/>
      <c r="H13" s="1352"/>
      <c r="I13" s="1352"/>
      <c r="J13" s="1352"/>
      <c r="K13" s="1352"/>
      <c r="L13" s="1352"/>
      <c r="M13" s="1352"/>
      <c r="N13" s="1352">
        <v>23000</v>
      </c>
      <c r="O13" s="1353">
        <f t="shared" si="0"/>
        <v>9.1999999999999993</v>
      </c>
    </row>
    <row r="14" spans="1:15" ht="29.25" customHeight="1">
      <c r="A14" s="1482"/>
      <c r="B14" s="1484"/>
      <c r="C14" s="1351" t="s">
        <v>423</v>
      </c>
      <c r="D14" s="1352"/>
      <c r="E14" s="1352"/>
      <c r="F14" s="1352"/>
      <c r="G14" s="1352"/>
      <c r="H14" s="1352"/>
      <c r="I14" s="1352"/>
      <c r="J14" s="1352"/>
      <c r="K14" s="1352"/>
      <c r="L14" s="1352">
        <f>N14/1.05</f>
        <v>21238.095238095237</v>
      </c>
      <c r="M14" s="1353">
        <f t="shared" si="0"/>
        <v>8.4952380952380953</v>
      </c>
      <c r="N14" s="1352">
        <v>22300</v>
      </c>
      <c r="O14" s="1353">
        <f t="shared" si="0"/>
        <v>8.92</v>
      </c>
    </row>
    <row r="15" spans="1:15" ht="29.25" customHeight="1">
      <c r="A15" s="1482"/>
      <c r="B15" s="1484"/>
      <c r="C15" s="1351" t="s">
        <v>424</v>
      </c>
      <c r="D15" s="1352"/>
      <c r="E15" s="1352"/>
      <c r="F15" s="1352"/>
      <c r="G15" s="1352"/>
      <c r="H15" s="1352"/>
      <c r="I15" s="1352"/>
      <c r="J15" s="1352">
        <f>L15/1.05</f>
        <v>19773.242630385485</v>
      </c>
      <c r="K15" s="1353">
        <f t="shared" ref="K15:K16" si="2">J15/2500</f>
        <v>7.9092970521541934</v>
      </c>
      <c r="L15" s="1352">
        <f>N15/1.05</f>
        <v>20761.90476190476</v>
      </c>
      <c r="M15" s="1353">
        <f t="shared" si="0"/>
        <v>8.3047619047619037</v>
      </c>
      <c r="N15" s="1352">
        <v>21800</v>
      </c>
      <c r="O15" s="1353">
        <f t="shared" si="0"/>
        <v>8.7200000000000006</v>
      </c>
    </row>
    <row r="16" spans="1:15" ht="29.25" customHeight="1">
      <c r="A16" s="1482"/>
      <c r="B16" s="1484"/>
      <c r="C16" s="1351" t="s">
        <v>566</v>
      </c>
      <c r="D16" s="1352"/>
      <c r="E16" s="1352"/>
      <c r="F16" s="1352"/>
      <c r="G16" s="1352"/>
      <c r="H16" s="1352">
        <f>ROUND(J16/1.05,0)</f>
        <v>17968</v>
      </c>
      <c r="I16" s="1353">
        <f t="shared" ref="I16" si="3">H16/2500</f>
        <v>7.1871999999999998</v>
      </c>
      <c r="J16" s="1352">
        <f>L16/1.05</f>
        <v>18866.213151927437</v>
      </c>
      <c r="K16" s="1353">
        <f t="shared" si="2"/>
        <v>7.5464852607709751</v>
      </c>
      <c r="L16" s="1352">
        <f>N16/1.05</f>
        <v>19809.523809523809</v>
      </c>
      <c r="M16" s="1353">
        <f t="shared" si="0"/>
        <v>7.9238095238095241</v>
      </c>
      <c r="N16" s="1352">
        <v>20800</v>
      </c>
      <c r="O16" s="1353">
        <f t="shared" si="0"/>
        <v>8.32</v>
      </c>
    </row>
    <row r="17" spans="1:15" ht="29.25" customHeight="1">
      <c r="A17" s="1482">
        <v>3</v>
      </c>
      <c r="B17" s="1483" t="s">
        <v>1678</v>
      </c>
      <c r="C17" s="1354" t="s">
        <v>422</v>
      </c>
      <c r="D17" s="1352"/>
      <c r="E17" s="1352"/>
      <c r="F17" s="1352"/>
      <c r="G17" s="1352"/>
      <c r="H17" s="1352"/>
      <c r="I17" s="1353"/>
      <c r="J17" s="1352"/>
      <c r="K17" s="1353"/>
      <c r="L17" s="1352"/>
      <c r="M17" s="1353"/>
      <c r="N17" s="1352">
        <v>22500</v>
      </c>
      <c r="O17" s="1353">
        <f t="shared" si="0"/>
        <v>9</v>
      </c>
    </row>
    <row r="18" spans="1:15" ht="29.25" customHeight="1">
      <c r="A18" s="1482"/>
      <c r="B18" s="1484"/>
      <c r="C18" s="1354" t="s">
        <v>423</v>
      </c>
      <c r="D18" s="1352"/>
      <c r="E18" s="1352"/>
      <c r="F18" s="1352"/>
      <c r="G18" s="1352"/>
      <c r="H18" s="1352"/>
      <c r="I18" s="1353"/>
      <c r="J18" s="1352"/>
      <c r="K18" s="1353"/>
      <c r="L18" s="1352">
        <f>N18/1.05</f>
        <v>20523.809523809523</v>
      </c>
      <c r="M18" s="1353">
        <f t="shared" ref="M18:M20" si="4">L18/2500</f>
        <v>8.2095238095238088</v>
      </c>
      <c r="N18" s="1352">
        <v>21550</v>
      </c>
      <c r="O18" s="1353">
        <f t="shared" si="0"/>
        <v>8.6199999999999992</v>
      </c>
    </row>
    <row r="19" spans="1:15" ht="29.25" customHeight="1">
      <c r="A19" s="1482"/>
      <c r="B19" s="1484"/>
      <c r="C19" s="1354" t="s">
        <v>424</v>
      </c>
      <c r="D19" s="1352"/>
      <c r="E19" s="1352"/>
      <c r="F19" s="1352"/>
      <c r="G19" s="1352"/>
      <c r="H19" s="1352"/>
      <c r="I19" s="1353"/>
      <c r="J19" s="1352">
        <f>L19/1.05</f>
        <v>18639.455782312922</v>
      </c>
      <c r="K19" s="1353">
        <f t="shared" ref="K19:K20" si="5">J19/2500</f>
        <v>7.4557823129251686</v>
      </c>
      <c r="L19" s="1352">
        <f>N19/1.05</f>
        <v>19571.428571428569</v>
      </c>
      <c r="M19" s="1353">
        <f t="shared" si="4"/>
        <v>7.8285714285714274</v>
      </c>
      <c r="N19" s="1352">
        <v>20550</v>
      </c>
      <c r="O19" s="1353">
        <f t="shared" si="0"/>
        <v>8.2200000000000006</v>
      </c>
    </row>
    <row r="20" spans="1:15" ht="29.25" customHeight="1">
      <c r="A20" s="1482"/>
      <c r="B20" s="1484"/>
      <c r="C20" s="1354" t="s">
        <v>425</v>
      </c>
      <c r="D20" s="1352"/>
      <c r="E20" s="1352"/>
      <c r="F20" s="1352"/>
      <c r="G20" s="1352"/>
      <c r="H20" s="1352">
        <f>J20/1.05</f>
        <v>17147.176330849798</v>
      </c>
      <c r="I20" s="1353">
        <f t="shared" ref="I20" si="6">H20/2500</f>
        <v>6.8588705323399193</v>
      </c>
      <c r="J20" s="1352">
        <f>L20/1.05</f>
        <v>18004.535147392289</v>
      </c>
      <c r="K20" s="1353">
        <f t="shared" si="5"/>
        <v>7.2018140589569155</v>
      </c>
      <c r="L20" s="1352">
        <f>N20/1.05</f>
        <v>18904.761904761905</v>
      </c>
      <c r="M20" s="1353">
        <f t="shared" si="4"/>
        <v>7.5619047619047617</v>
      </c>
      <c r="N20" s="1352">
        <v>19850</v>
      </c>
      <c r="O20" s="1353">
        <f t="shared" si="0"/>
        <v>7.94</v>
      </c>
    </row>
    <row r="21" spans="1:15" ht="29.25" customHeight="1">
      <c r="A21" s="1482">
        <v>4</v>
      </c>
      <c r="B21" s="1483" t="s">
        <v>1573</v>
      </c>
      <c r="C21" s="1351" t="s">
        <v>422</v>
      </c>
      <c r="D21" s="1352"/>
      <c r="E21" s="1352"/>
      <c r="F21" s="1352"/>
      <c r="G21" s="1352"/>
      <c r="H21" s="1352"/>
      <c r="I21" s="1352"/>
      <c r="J21" s="1352"/>
      <c r="K21" s="1352"/>
      <c r="L21" s="1352"/>
      <c r="M21" s="1352"/>
      <c r="N21" s="1352">
        <v>17250</v>
      </c>
      <c r="O21" s="1353">
        <f t="shared" si="0"/>
        <v>6.9</v>
      </c>
    </row>
    <row r="22" spans="1:15" ht="29.25" customHeight="1">
      <c r="A22" s="1482"/>
      <c r="B22" s="1484"/>
      <c r="C22" s="1351" t="s">
        <v>423</v>
      </c>
      <c r="D22" s="1352"/>
      <c r="E22" s="1352"/>
      <c r="F22" s="1352"/>
      <c r="G22" s="1352"/>
      <c r="H22" s="1352"/>
      <c r="I22" s="1352"/>
      <c r="J22" s="1352"/>
      <c r="K22" s="1352"/>
      <c r="L22" s="1352">
        <f t="shared" ref="L22:L27" si="7">N22/1.05</f>
        <v>15214.285714285714</v>
      </c>
      <c r="M22" s="1353">
        <f t="shared" ref="M22:M27" si="8">L22/2500</f>
        <v>6.0857142857142854</v>
      </c>
      <c r="N22" s="1352">
        <v>15975</v>
      </c>
      <c r="O22" s="1353">
        <f t="shared" si="0"/>
        <v>6.39</v>
      </c>
    </row>
    <row r="23" spans="1:15" ht="29.25" customHeight="1">
      <c r="A23" s="1482"/>
      <c r="B23" s="1484"/>
      <c r="C23" s="1351" t="s">
        <v>424</v>
      </c>
      <c r="D23" s="1352"/>
      <c r="E23" s="1352"/>
      <c r="F23" s="1352"/>
      <c r="G23" s="1352"/>
      <c r="H23" s="1352"/>
      <c r="I23" s="1352"/>
      <c r="J23" s="1352">
        <f>L23/1.05</f>
        <v>13764.172335600906</v>
      </c>
      <c r="K23" s="1353">
        <f t="shared" ref="I23:K27" si="9">J23/2500</f>
        <v>5.5056689342403624</v>
      </c>
      <c r="L23" s="1352">
        <f t="shared" si="7"/>
        <v>14452.380952380952</v>
      </c>
      <c r="M23" s="1353">
        <f t="shared" si="8"/>
        <v>5.7809523809523808</v>
      </c>
      <c r="N23" s="1352">
        <v>15175</v>
      </c>
      <c r="O23" s="1353">
        <f t="shared" si="0"/>
        <v>6.07</v>
      </c>
    </row>
    <row r="24" spans="1:15" ht="29.25" customHeight="1">
      <c r="A24" s="1482"/>
      <c r="B24" s="1484"/>
      <c r="C24" s="1351" t="s">
        <v>425</v>
      </c>
      <c r="D24" s="1352"/>
      <c r="E24" s="1352"/>
      <c r="F24" s="1352"/>
      <c r="G24" s="1352"/>
      <c r="H24" s="1352">
        <f>J24/1.05</f>
        <v>12417.665478889967</v>
      </c>
      <c r="I24" s="1353">
        <f t="shared" si="9"/>
        <v>4.9670661915559871</v>
      </c>
      <c r="J24" s="1352">
        <f>L24/1.05</f>
        <v>13038.548752834466</v>
      </c>
      <c r="K24" s="1353">
        <f t="shared" si="9"/>
        <v>5.2154195011337858</v>
      </c>
      <c r="L24" s="1352">
        <f t="shared" si="7"/>
        <v>13690.476190476189</v>
      </c>
      <c r="M24" s="1353">
        <f t="shared" si="8"/>
        <v>5.4761904761904754</v>
      </c>
      <c r="N24" s="1352">
        <v>14375</v>
      </c>
      <c r="O24" s="1353">
        <f t="shared" si="0"/>
        <v>5.75</v>
      </c>
    </row>
    <row r="25" spans="1:15" ht="29.25" customHeight="1">
      <c r="A25" s="1482"/>
      <c r="B25" s="1484"/>
      <c r="C25" s="1351" t="s">
        <v>507</v>
      </c>
      <c r="D25" s="1352"/>
      <c r="E25" s="1352"/>
      <c r="F25" s="1352">
        <f>H25/1.05</f>
        <v>11168.186095299796</v>
      </c>
      <c r="G25" s="1353">
        <f>F25/2500</f>
        <v>4.4672744381199188</v>
      </c>
      <c r="H25" s="1352">
        <f>J25/1.05</f>
        <v>11726.595400064785</v>
      </c>
      <c r="I25" s="1353">
        <f t="shared" si="9"/>
        <v>4.6906381600259142</v>
      </c>
      <c r="J25" s="1352">
        <f>L25/1.05</f>
        <v>12312.925170068025</v>
      </c>
      <c r="K25" s="1353">
        <f t="shared" si="9"/>
        <v>4.9251700680272101</v>
      </c>
      <c r="L25" s="1352">
        <f t="shared" si="7"/>
        <v>12928.571428571428</v>
      </c>
      <c r="M25" s="1353">
        <f t="shared" si="8"/>
        <v>5.1714285714285708</v>
      </c>
      <c r="N25" s="1352">
        <v>13575</v>
      </c>
      <c r="O25" s="1353">
        <f t="shared" si="0"/>
        <v>5.43</v>
      </c>
    </row>
    <row r="26" spans="1:15" ht="29.25" customHeight="1">
      <c r="A26" s="1482"/>
      <c r="B26" s="1493"/>
      <c r="C26" s="1351" t="s">
        <v>1679</v>
      </c>
      <c r="D26" s="1352">
        <f>F26/1.05</f>
        <v>9813.6652350174463</v>
      </c>
      <c r="E26" s="1353">
        <f>D26/2500</f>
        <v>3.9254660940069783</v>
      </c>
      <c r="F26" s="1352">
        <f>H26/1.05</f>
        <v>10304.34849676832</v>
      </c>
      <c r="G26" s="1353">
        <f>F26/2500</f>
        <v>4.1217393987073283</v>
      </c>
      <c r="H26" s="1352">
        <f>J26/1.05</f>
        <v>10819.565921606736</v>
      </c>
      <c r="I26" s="1353">
        <f t="shared" si="9"/>
        <v>4.3278263686426941</v>
      </c>
      <c r="J26" s="1352">
        <f>L26/1.05</f>
        <v>11360.544217687073</v>
      </c>
      <c r="K26" s="1353">
        <f t="shared" si="9"/>
        <v>4.5442176870748288</v>
      </c>
      <c r="L26" s="1352">
        <f t="shared" si="7"/>
        <v>11928.571428571428</v>
      </c>
      <c r="M26" s="1353">
        <f t="shared" si="8"/>
        <v>4.7714285714285714</v>
      </c>
      <c r="N26" s="1352">
        <v>12525</v>
      </c>
      <c r="O26" s="1353">
        <f t="shared" si="0"/>
        <v>5.01</v>
      </c>
    </row>
    <row r="27" spans="1:15" ht="29.25" customHeight="1">
      <c r="A27" s="1351">
        <v>5</v>
      </c>
      <c r="B27" s="1355" t="s">
        <v>1574</v>
      </c>
      <c r="C27" s="1351" t="s">
        <v>508</v>
      </c>
      <c r="D27" s="1352">
        <f>F27/1.05</f>
        <v>8148.6721312719737</v>
      </c>
      <c r="E27" s="1353">
        <f>D27/2500</f>
        <v>3.2594688525087894</v>
      </c>
      <c r="F27" s="1352">
        <f>H27/1.05</f>
        <v>8556.1057378355727</v>
      </c>
      <c r="G27" s="1353">
        <f>F27/2500</f>
        <v>3.4224422951342293</v>
      </c>
      <c r="H27" s="1352">
        <f>J27/1.05</f>
        <v>8983.9110247273511</v>
      </c>
      <c r="I27" s="1353">
        <f t="shared" si="9"/>
        <v>3.5935644098909405</v>
      </c>
      <c r="J27" s="1352">
        <f>L27/1.05</f>
        <v>9433.1065759637186</v>
      </c>
      <c r="K27" s="1353">
        <f t="shared" si="9"/>
        <v>3.7732426303854876</v>
      </c>
      <c r="L27" s="1352">
        <f t="shared" si="7"/>
        <v>9904.7619047619046</v>
      </c>
      <c r="M27" s="1353">
        <f t="shared" si="8"/>
        <v>3.961904761904762</v>
      </c>
      <c r="N27" s="1352">
        <v>10400</v>
      </c>
      <c r="O27" s="1353">
        <f t="shared" ref="O27" si="10">N27/2500</f>
        <v>4.16</v>
      </c>
    </row>
    <row r="28" spans="1:15">
      <c r="A28" s="1351">
        <v>6</v>
      </c>
      <c r="B28" s="1355" t="s">
        <v>509</v>
      </c>
      <c r="C28" s="1351" t="s">
        <v>1680</v>
      </c>
      <c r="D28" s="1352">
        <v>6581.6197983350539</v>
      </c>
      <c r="E28" s="1353">
        <v>2.6326479193340218</v>
      </c>
      <c r="F28" s="1352"/>
      <c r="G28" s="1353"/>
      <c r="H28" s="1352"/>
      <c r="I28" s="1353"/>
      <c r="J28" s="1352"/>
      <c r="K28" s="1353"/>
      <c r="L28" s="1352"/>
      <c r="M28" s="1353"/>
      <c r="N28" s="1352"/>
      <c r="O28" s="1353"/>
    </row>
    <row r="29" spans="1:15" ht="24.75" customHeight="1">
      <c r="A29" s="1351">
        <v>7</v>
      </c>
      <c r="B29" s="1355" t="s">
        <v>509</v>
      </c>
      <c r="C29" s="1351" t="s">
        <v>1681</v>
      </c>
      <c r="D29" s="1352">
        <v>7256.2358276643981</v>
      </c>
      <c r="E29" s="1353">
        <v>2.9024943310657592</v>
      </c>
      <c r="F29" s="1352"/>
      <c r="G29" s="1353"/>
      <c r="H29" s="1352"/>
      <c r="I29" s="1353"/>
      <c r="J29" s="1352"/>
      <c r="K29" s="1353"/>
      <c r="L29" s="1352"/>
      <c r="M29" s="1353"/>
      <c r="N29" s="1352"/>
      <c r="O29" s="1353"/>
    </row>
    <row r="30" spans="1:15" ht="39.75" customHeight="1">
      <c r="A30" s="1356" t="s">
        <v>1690</v>
      </c>
      <c r="B30" s="1361" t="s">
        <v>768</v>
      </c>
      <c r="C30" s="1356"/>
      <c r="D30" s="1356"/>
      <c r="E30" s="1356"/>
      <c r="F30" s="1356"/>
      <c r="G30" s="1356"/>
      <c r="H30" s="1356"/>
      <c r="I30" s="1356"/>
      <c r="J30" s="1356"/>
      <c r="K30" s="1356"/>
      <c r="L30" s="1356"/>
      <c r="M30" s="1356"/>
      <c r="N30" s="1356"/>
      <c r="O30"/>
    </row>
    <row r="31" spans="1:15" ht="33" customHeight="1">
      <c r="A31" s="211">
        <v>1</v>
      </c>
      <c r="B31" s="1491" t="s">
        <v>1687</v>
      </c>
      <c r="C31" s="1491"/>
      <c r="D31" s="1491"/>
      <c r="E31" s="1491"/>
      <c r="G31" s="214"/>
    </row>
    <row r="32" spans="1:15" ht="54.75" customHeight="1">
      <c r="A32" s="211">
        <v>2</v>
      </c>
      <c r="B32" s="1492" t="s">
        <v>1688</v>
      </c>
      <c r="C32" s="1492"/>
      <c r="D32" s="1492"/>
      <c r="E32" s="1492"/>
      <c r="F32" s="1492"/>
      <c r="G32" s="1492"/>
      <c r="H32" s="1492"/>
      <c r="I32" s="1492"/>
    </row>
    <row r="33" spans="1:211" s="157" customFormat="1" ht="35.25" customHeight="1">
      <c r="A33" s="211">
        <v>3</v>
      </c>
      <c r="B33" s="1492" t="s">
        <v>1706</v>
      </c>
      <c r="C33" s="1492"/>
      <c r="D33" s="1492"/>
      <c r="E33" s="1492"/>
      <c r="F33" s="1492"/>
      <c r="G33" s="1492"/>
      <c r="H33" s="1492"/>
      <c r="I33" s="1492"/>
      <c r="J33" s="122"/>
      <c r="K33" s="122"/>
      <c r="L33" s="122"/>
      <c r="M33" s="122"/>
      <c r="N33" s="122"/>
      <c r="O33" s="345"/>
      <c r="P33" s="345"/>
      <c r="Q33" s="345"/>
      <c r="R33" s="345"/>
      <c r="S33" s="345"/>
      <c r="T33" s="345"/>
      <c r="U33" s="345"/>
      <c r="V33" s="345"/>
      <c r="W33" s="345"/>
      <c r="X33" s="345"/>
      <c r="Y33" s="345"/>
      <c r="Z33" s="345"/>
      <c r="AA33" s="345"/>
      <c r="AB33" s="345"/>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c r="DR33" s="122"/>
      <c r="DS33" s="122"/>
      <c r="DT33" s="122"/>
      <c r="DU33" s="122"/>
      <c r="DV33" s="122"/>
      <c r="DW33" s="122"/>
      <c r="DX33" s="122"/>
      <c r="DY33" s="122"/>
      <c r="DZ33" s="122"/>
      <c r="EA33" s="122"/>
      <c r="EB33" s="122"/>
      <c r="EC33" s="122"/>
      <c r="ED33" s="122"/>
      <c r="EE33" s="122"/>
      <c r="EF33" s="122"/>
      <c r="EG33" s="122"/>
      <c r="EH33" s="122"/>
      <c r="EI33" s="122"/>
      <c r="EJ33" s="122"/>
      <c r="EK33" s="122"/>
      <c r="EL33" s="122"/>
      <c r="EM33" s="122"/>
      <c r="EN33" s="122"/>
      <c r="EO33" s="122"/>
      <c r="EP33" s="122"/>
      <c r="EQ33" s="122"/>
      <c r="ER33" s="122"/>
      <c r="ES33" s="122"/>
      <c r="ET33" s="122"/>
      <c r="EU33" s="122"/>
      <c r="EV33" s="122"/>
      <c r="EW33" s="122"/>
      <c r="EX33" s="122"/>
      <c r="EY33" s="122"/>
      <c r="EZ33" s="122"/>
      <c r="FA33" s="122"/>
      <c r="FB33" s="122"/>
      <c r="FC33" s="122"/>
      <c r="FD33" s="122"/>
      <c r="FE33" s="122"/>
      <c r="FF33" s="122"/>
      <c r="FG33" s="122"/>
      <c r="FH33" s="122"/>
      <c r="FI33" s="122"/>
      <c r="FJ33" s="122"/>
      <c r="FK33" s="122"/>
      <c r="FL33" s="122"/>
      <c r="FM33" s="122"/>
      <c r="FN33" s="122"/>
      <c r="FO33" s="122"/>
      <c r="FP33" s="122"/>
      <c r="FQ33" s="122"/>
      <c r="FR33" s="122"/>
      <c r="FS33" s="122"/>
      <c r="FT33" s="122"/>
      <c r="FU33" s="122"/>
      <c r="FV33" s="122"/>
      <c r="FW33" s="122"/>
      <c r="FX33" s="122"/>
      <c r="FY33" s="122"/>
      <c r="FZ33" s="122"/>
      <c r="GA33" s="122"/>
      <c r="GB33" s="122"/>
      <c r="GC33" s="122"/>
      <c r="GD33" s="122"/>
      <c r="GE33" s="122"/>
      <c r="GF33" s="122"/>
      <c r="GG33" s="122"/>
      <c r="GH33" s="122"/>
      <c r="GI33" s="122"/>
      <c r="GJ33" s="122"/>
      <c r="GK33" s="122"/>
      <c r="GL33" s="122"/>
      <c r="GM33" s="122"/>
      <c r="GN33" s="122"/>
      <c r="GO33" s="122"/>
      <c r="GP33" s="122"/>
      <c r="GQ33" s="122"/>
      <c r="GR33" s="122"/>
      <c r="GS33" s="122"/>
      <c r="GT33" s="122"/>
      <c r="GU33" s="122"/>
      <c r="GV33" s="122"/>
      <c r="GW33" s="122"/>
      <c r="GX33" s="122"/>
      <c r="GY33" s="122"/>
      <c r="GZ33" s="122"/>
      <c r="HA33" s="122"/>
      <c r="HB33" s="122"/>
      <c r="HC33" s="122"/>
    </row>
  </sheetData>
  <mergeCells count="33">
    <mergeCell ref="B33:I33"/>
    <mergeCell ref="B31:E31"/>
    <mergeCell ref="B32:I32"/>
    <mergeCell ref="A13:A16"/>
    <mergeCell ref="B13:B16"/>
    <mergeCell ref="A17:A20"/>
    <mergeCell ref="B17:B20"/>
    <mergeCell ref="A21:A26"/>
    <mergeCell ref="B21:B26"/>
    <mergeCell ref="L8:L10"/>
    <mergeCell ref="M8:M10"/>
    <mergeCell ref="N8:N10"/>
    <mergeCell ref="O8:O10"/>
    <mergeCell ref="A11:A12"/>
    <mergeCell ref="B11:B12"/>
    <mergeCell ref="C6:C10"/>
    <mergeCell ref="D6:O6"/>
    <mergeCell ref="D7:E7"/>
    <mergeCell ref="F7:G7"/>
    <mergeCell ref="H7:I7"/>
    <mergeCell ref="J7:K7"/>
    <mergeCell ref="L7:M7"/>
    <mergeCell ref="N7:O7"/>
    <mergeCell ref="D8:D10"/>
    <mergeCell ref="E8:E10"/>
    <mergeCell ref="K8:K10"/>
    <mergeCell ref="A6:A10"/>
    <mergeCell ref="B6:B10"/>
    <mergeCell ref="F8:F10"/>
    <mergeCell ref="G8:G10"/>
    <mergeCell ref="H8:H10"/>
    <mergeCell ref="I8:I10"/>
    <mergeCell ref="J8:J10"/>
  </mergeCells>
  <printOptions horizontalCentered="1"/>
  <pageMargins left="0.43307086614173229" right="0.23622047244094491" top="0.43307086614173229" bottom="0.27559055118110237" header="0.31496062992125984" footer="0.31496062992125984"/>
  <pageSetup paperSize="9" scale="75" firstPageNumber="78" fitToHeight="3" orientation="portrait" useFirstPageNumber="1" r:id="rId1"/>
  <headerFooter alignWithMargins="0">
    <oddHeader>&amp;CDRAFT</oddHeader>
    <oddFooter>&amp;C&amp;P</oddFooter>
  </headerFooter>
</worksheet>
</file>

<file path=xl/worksheets/sheet19.xml><?xml version="1.0" encoding="utf-8"?>
<worksheet xmlns="http://schemas.openxmlformats.org/spreadsheetml/2006/main" xmlns:r="http://schemas.openxmlformats.org/officeDocument/2006/relationships">
  <sheetPr>
    <tabColor theme="5" tint="0.39997558519241921"/>
  </sheetPr>
  <dimension ref="A1:HC57"/>
  <sheetViews>
    <sheetView zoomScaleNormal="100" workbookViewId="0">
      <selection activeCell="N8" sqref="N8:N10"/>
    </sheetView>
  </sheetViews>
  <sheetFormatPr defaultColWidth="10.28515625" defaultRowHeight="15"/>
  <cols>
    <col min="1" max="1" width="3.5703125" style="211" customWidth="1"/>
    <col min="2" max="2" width="21.5703125" style="215" customWidth="1"/>
    <col min="3" max="3" width="9.42578125" style="213" customWidth="1"/>
    <col min="4" max="4" width="7.42578125" style="213" customWidth="1"/>
    <col min="5" max="5" width="5.5703125" style="213" customWidth="1"/>
    <col min="6" max="6" width="10.28515625" style="213"/>
    <col min="7" max="7" width="7.85546875" style="213" customWidth="1"/>
    <col min="8" max="8" width="7.7109375" style="213" customWidth="1"/>
    <col min="9" max="9" width="7.42578125" style="213" customWidth="1"/>
    <col min="10" max="10" width="8.42578125" style="213" customWidth="1"/>
    <col min="11" max="11" width="7.85546875" style="213" customWidth="1"/>
    <col min="12" max="12" width="9.5703125" style="213" customWidth="1"/>
    <col min="13" max="13" width="8.7109375" style="213" customWidth="1"/>
    <col min="14" max="14" width="7.28515625" style="213" customWidth="1"/>
    <col min="15" max="15" width="5.85546875" style="213" customWidth="1"/>
    <col min="16" max="16384" width="10.28515625" style="213"/>
  </cols>
  <sheetData>
    <row r="1" spans="1:15" ht="15.75">
      <c r="B1" s="212" t="s">
        <v>1638</v>
      </c>
    </row>
    <row r="2" spans="1:15" ht="12.75" customHeight="1">
      <c r="B2" s="212"/>
    </row>
    <row r="3" spans="1:15">
      <c r="B3" s="1273" t="s">
        <v>1665</v>
      </c>
      <c r="C3" s="1273"/>
    </row>
    <row r="4" spans="1:15">
      <c r="B4" s="1273" t="s">
        <v>1578</v>
      </c>
      <c r="C4" s="1273"/>
    </row>
    <row r="5" spans="1:15">
      <c r="B5" s="1273"/>
      <c r="C5" s="1273"/>
    </row>
    <row r="6" spans="1:15" ht="68.25" customHeight="1">
      <c r="A6" s="1479" t="s">
        <v>0</v>
      </c>
      <c r="B6" s="1479" t="s">
        <v>1</v>
      </c>
      <c r="C6" s="1479" t="s">
        <v>414</v>
      </c>
      <c r="D6" s="1485" t="s">
        <v>1701</v>
      </c>
      <c r="E6" s="1486"/>
      <c r="F6" s="1486"/>
      <c r="G6" s="1486"/>
      <c r="H6" s="1486"/>
      <c r="I6" s="1486"/>
      <c r="J6" s="1486"/>
      <c r="K6" s="1486"/>
      <c r="L6" s="1486"/>
      <c r="M6" s="1486"/>
      <c r="N6" s="1486"/>
      <c r="O6" s="1487"/>
    </row>
    <row r="7" spans="1:15" ht="36.75" customHeight="1">
      <c r="A7" s="1480"/>
      <c r="B7" s="1480"/>
      <c r="C7" s="1480"/>
      <c r="D7" s="1482">
        <v>0</v>
      </c>
      <c r="E7" s="1482"/>
      <c r="F7" s="1488">
        <v>1</v>
      </c>
      <c r="G7" s="1488"/>
      <c r="H7" s="1488">
        <v>2</v>
      </c>
      <c r="I7" s="1488"/>
      <c r="J7" s="1488">
        <v>3</v>
      </c>
      <c r="K7" s="1488"/>
      <c r="L7" s="1488">
        <v>4</v>
      </c>
      <c r="M7" s="1488"/>
      <c r="N7" s="1489">
        <v>5</v>
      </c>
      <c r="O7" s="1490"/>
    </row>
    <row r="8" spans="1:15" ht="41.25" customHeight="1">
      <c r="A8" s="1480"/>
      <c r="B8" s="1480"/>
      <c r="C8" s="1480"/>
      <c r="D8" s="1478" t="s">
        <v>1675</v>
      </c>
      <c r="E8" s="1478" t="s">
        <v>1461</v>
      </c>
      <c r="F8" s="1478" t="s">
        <v>1675</v>
      </c>
      <c r="G8" s="1478" t="s">
        <v>1461</v>
      </c>
      <c r="H8" s="1478" t="s">
        <v>1675</v>
      </c>
      <c r="I8" s="1478" t="s">
        <v>1461</v>
      </c>
      <c r="J8" s="1478" t="s">
        <v>1675</v>
      </c>
      <c r="K8" s="1478" t="s">
        <v>1461</v>
      </c>
      <c r="L8" s="1478" t="s">
        <v>1675</v>
      </c>
      <c r="M8" s="1478" t="s">
        <v>1461</v>
      </c>
      <c r="N8" s="1478" t="s">
        <v>1675</v>
      </c>
      <c r="O8" s="1478" t="s">
        <v>1461</v>
      </c>
    </row>
    <row r="9" spans="1:15" ht="41.25" customHeight="1">
      <c r="A9" s="1480"/>
      <c r="B9" s="1480"/>
      <c r="C9" s="1480"/>
      <c r="D9" s="1478"/>
      <c r="E9" s="1478"/>
      <c r="F9" s="1478"/>
      <c r="G9" s="1478"/>
      <c r="H9" s="1478"/>
      <c r="I9" s="1478"/>
      <c r="J9" s="1478"/>
      <c r="K9" s="1478"/>
      <c r="L9" s="1478"/>
      <c r="M9" s="1478"/>
      <c r="N9" s="1478"/>
      <c r="O9" s="1478"/>
    </row>
    <row r="10" spans="1:15" ht="41.25" customHeight="1">
      <c r="A10" s="1481"/>
      <c r="B10" s="1481"/>
      <c r="C10" s="1481"/>
      <c r="D10" s="1478"/>
      <c r="E10" s="1478"/>
      <c r="F10" s="1478"/>
      <c r="G10" s="1478"/>
      <c r="H10" s="1478"/>
      <c r="I10" s="1478"/>
      <c r="J10" s="1478"/>
      <c r="K10" s="1478"/>
      <c r="L10" s="1478"/>
      <c r="M10" s="1478"/>
      <c r="N10" s="1478"/>
      <c r="O10" s="1478"/>
    </row>
    <row r="11" spans="1:15" ht="41.25" customHeight="1">
      <c r="A11" s="1482">
        <v>1</v>
      </c>
      <c r="B11" s="1483" t="s">
        <v>1682</v>
      </c>
      <c r="C11" s="1351" t="s">
        <v>422</v>
      </c>
      <c r="D11" s="1352"/>
      <c r="E11" s="1352"/>
      <c r="F11" s="1352"/>
      <c r="G11" s="1352"/>
      <c r="H11" s="1352"/>
      <c r="I11" s="1352"/>
      <c r="J11" s="1352"/>
      <c r="K11" s="1352"/>
      <c r="L11" s="1352"/>
      <c r="M11" s="1352"/>
      <c r="N11" s="1352">
        <v>25000</v>
      </c>
      <c r="O11" s="1353">
        <f t="shared" ref="M11:O26" si="0">N11/2500</f>
        <v>10</v>
      </c>
    </row>
    <row r="12" spans="1:15" ht="29.25" customHeight="1">
      <c r="A12" s="1482"/>
      <c r="B12" s="1484"/>
      <c r="C12" s="1351" t="s">
        <v>423</v>
      </c>
      <c r="D12" s="1352"/>
      <c r="E12" s="1352"/>
      <c r="F12" s="1352"/>
      <c r="G12" s="1352"/>
      <c r="H12" s="1352"/>
      <c r="I12" s="1352"/>
      <c r="J12" s="1352"/>
      <c r="K12" s="1352"/>
      <c r="L12" s="1352">
        <f>N12/1.05</f>
        <v>22040.952380952382</v>
      </c>
      <c r="M12" s="1353">
        <f t="shared" ref="I12:M14" si="1">L12/2500</f>
        <v>8.8163809523809533</v>
      </c>
      <c r="N12" s="1352">
        <v>23143</v>
      </c>
      <c r="O12" s="1353">
        <f t="shared" si="0"/>
        <v>9.2571999999999992</v>
      </c>
    </row>
    <row r="13" spans="1:15" ht="29.25" customHeight="1">
      <c r="A13" s="1482"/>
      <c r="B13" s="1484"/>
      <c r="C13" s="1351" t="s">
        <v>424</v>
      </c>
      <c r="D13" s="1352"/>
      <c r="E13" s="1352"/>
      <c r="F13" s="1352"/>
      <c r="G13" s="1352"/>
      <c r="H13" s="1352"/>
      <c r="I13" s="1352"/>
      <c r="J13" s="1352">
        <f>L13/1.05</f>
        <v>19998.185941043081</v>
      </c>
      <c r="K13" s="1353">
        <f t="shared" si="1"/>
        <v>7.9992743764172323</v>
      </c>
      <c r="L13" s="1352">
        <f>N13/1.05</f>
        <v>20998.095238095237</v>
      </c>
      <c r="M13" s="1353">
        <f t="shared" si="1"/>
        <v>8.3992380952380952</v>
      </c>
      <c r="N13" s="1352">
        <v>22048</v>
      </c>
      <c r="O13" s="1353">
        <f t="shared" si="0"/>
        <v>8.8192000000000004</v>
      </c>
    </row>
    <row r="14" spans="1:15" ht="29.25" customHeight="1">
      <c r="A14" s="1482"/>
      <c r="B14" s="1484"/>
      <c r="C14" s="1351" t="s">
        <v>1683</v>
      </c>
      <c r="D14" s="1352"/>
      <c r="E14" s="1352"/>
      <c r="F14" s="1352"/>
      <c r="G14" s="1352"/>
      <c r="H14" s="1352">
        <f>J14/1.05</f>
        <v>17955.728323075258</v>
      </c>
      <c r="I14" s="1353">
        <f t="shared" si="1"/>
        <v>7.1822913292301029</v>
      </c>
      <c r="J14" s="1352">
        <f>L14/1.05</f>
        <v>18853.514739229024</v>
      </c>
      <c r="K14" s="1353">
        <f t="shared" si="1"/>
        <v>7.5414058956916099</v>
      </c>
      <c r="L14" s="1352">
        <f>N14/1.05</f>
        <v>19796.190476190477</v>
      </c>
      <c r="M14" s="1353">
        <f t="shared" si="1"/>
        <v>7.9184761904761904</v>
      </c>
      <c r="N14" s="1352">
        <v>20786</v>
      </c>
      <c r="O14" s="1353">
        <f t="shared" si="0"/>
        <v>8.3143999999999991</v>
      </c>
    </row>
    <row r="15" spans="1:15" ht="29.25" customHeight="1">
      <c r="A15" s="1482">
        <v>2</v>
      </c>
      <c r="B15" s="1483" t="s">
        <v>1684</v>
      </c>
      <c r="C15" s="1351" t="s">
        <v>422</v>
      </c>
      <c r="D15" s="1352"/>
      <c r="E15" s="1352"/>
      <c r="F15" s="1352"/>
      <c r="G15" s="1352"/>
      <c r="H15" s="1352"/>
      <c r="I15" s="1352"/>
      <c r="J15" s="1352"/>
      <c r="K15" s="1352"/>
      <c r="L15" s="1352"/>
      <c r="M15" s="1352"/>
      <c r="N15" s="1352">
        <v>21905</v>
      </c>
      <c r="O15" s="1353">
        <f t="shared" si="0"/>
        <v>8.7620000000000005</v>
      </c>
    </row>
    <row r="16" spans="1:15" ht="29.25" customHeight="1">
      <c r="A16" s="1482"/>
      <c r="B16" s="1484"/>
      <c r="C16" s="1351" t="s">
        <v>423</v>
      </c>
      <c r="D16" s="1352"/>
      <c r="E16" s="1352"/>
      <c r="F16" s="1352"/>
      <c r="G16" s="1352"/>
      <c r="H16" s="1352"/>
      <c r="I16" s="1352"/>
      <c r="J16" s="1352"/>
      <c r="K16" s="1352"/>
      <c r="L16" s="1352">
        <f>N16/1.05</f>
        <v>20226.666666666664</v>
      </c>
      <c r="M16" s="1353">
        <f t="shared" si="0"/>
        <v>8.0906666666666656</v>
      </c>
      <c r="N16" s="1352">
        <v>21238</v>
      </c>
      <c r="O16" s="1353">
        <f t="shared" si="0"/>
        <v>8.4952000000000005</v>
      </c>
    </row>
    <row r="17" spans="1:15" ht="29.25" customHeight="1">
      <c r="A17" s="1482"/>
      <c r="B17" s="1484"/>
      <c r="C17" s="1351" t="s">
        <v>424</v>
      </c>
      <c r="D17" s="1352"/>
      <c r="E17" s="1352"/>
      <c r="F17" s="1352"/>
      <c r="G17" s="1352"/>
      <c r="H17" s="1352"/>
      <c r="I17" s="1352"/>
      <c r="J17" s="1352">
        <f>L17/1.05</f>
        <v>18831.746031746028</v>
      </c>
      <c r="K17" s="1353">
        <f t="shared" ref="K17:K18" si="2">J17/2500</f>
        <v>7.5326984126984113</v>
      </c>
      <c r="L17" s="1352">
        <f>N17/1.05</f>
        <v>19773.333333333332</v>
      </c>
      <c r="M17" s="1353">
        <f t="shared" si="0"/>
        <v>7.9093333333333327</v>
      </c>
      <c r="N17" s="1352">
        <v>20762</v>
      </c>
      <c r="O17" s="1353">
        <f t="shared" si="0"/>
        <v>8.3048000000000002</v>
      </c>
    </row>
    <row r="18" spans="1:15" ht="29.25" customHeight="1">
      <c r="A18" s="1482"/>
      <c r="B18" s="1484"/>
      <c r="C18" s="1351" t="s">
        <v>566</v>
      </c>
      <c r="D18" s="1352"/>
      <c r="E18" s="1352"/>
      <c r="F18" s="1352"/>
      <c r="G18" s="1352"/>
      <c r="H18" s="1352">
        <f>ROUND(J18/1.05,0)</f>
        <v>17113</v>
      </c>
      <c r="I18" s="1353">
        <f t="shared" ref="I18" si="3">H18/2500</f>
        <v>6.8452000000000002</v>
      </c>
      <c r="J18" s="1352">
        <f>L18/1.05</f>
        <v>17968.253968253965</v>
      </c>
      <c r="K18" s="1353">
        <f t="shared" si="2"/>
        <v>7.1873015873015857</v>
      </c>
      <c r="L18" s="1352">
        <f>N18/1.05</f>
        <v>18866.666666666664</v>
      </c>
      <c r="M18" s="1353">
        <f t="shared" si="0"/>
        <v>7.546666666666666</v>
      </c>
      <c r="N18" s="1352">
        <v>19810</v>
      </c>
      <c r="O18" s="1353">
        <f t="shared" si="0"/>
        <v>7.9240000000000004</v>
      </c>
    </row>
    <row r="19" spans="1:15" ht="29.25" customHeight="1">
      <c r="A19" s="1482">
        <v>3</v>
      </c>
      <c r="B19" s="1483" t="s">
        <v>1685</v>
      </c>
      <c r="C19" s="1354" t="s">
        <v>422</v>
      </c>
      <c r="D19" s="1352"/>
      <c r="E19" s="1352"/>
      <c r="F19" s="1352"/>
      <c r="G19" s="1352"/>
      <c r="H19" s="1352"/>
      <c r="I19" s="1353"/>
      <c r="J19" s="1352"/>
      <c r="K19" s="1353"/>
      <c r="L19" s="1352"/>
      <c r="M19" s="1353"/>
      <c r="N19" s="1352">
        <v>21429</v>
      </c>
      <c r="O19" s="1353">
        <f t="shared" si="0"/>
        <v>8.5716000000000001</v>
      </c>
    </row>
    <row r="20" spans="1:15" ht="29.25" customHeight="1">
      <c r="A20" s="1482"/>
      <c r="B20" s="1484"/>
      <c r="C20" s="1354" t="s">
        <v>423</v>
      </c>
      <c r="D20" s="1352"/>
      <c r="E20" s="1352"/>
      <c r="F20" s="1352"/>
      <c r="G20" s="1352"/>
      <c r="H20" s="1352"/>
      <c r="I20" s="1353"/>
      <c r="J20" s="1352"/>
      <c r="K20" s="1353"/>
      <c r="L20" s="1352">
        <f>N20/1.05</f>
        <v>19546.666666666664</v>
      </c>
      <c r="M20" s="1353">
        <f t="shared" ref="M20:M22" si="4">L20/2500</f>
        <v>7.8186666666666653</v>
      </c>
      <c r="N20" s="1352">
        <v>20524</v>
      </c>
      <c r="O20" s="1353">
        <f t="shared" si="0"/>
        <v>8.2096</v>
      </c>
    </row>
    <row r="21" spans="1:15" ht="29.25" customHeight="1">
      <c r="A21" s="1482"/>
      <c r="B21" s="1484"/>
      <c r="C21" s="1354" t="s">
        <v>424</v>
      </c>
      <c r="D21" s="1352"/>
      <c r="E21" s="1352"/>
      <c r="F21" s="1352"/>
      <c r="G21" s="1352"/>
      <c r="H21" s="1352"/>
      <c r="I21" s="1353"/>
      <c r="J21" s="1352">
        <f>L21/1.05</f>
        <v>17751.473922902493</v>
      </c>
      <c r="K21" s="1353">
        <f t="shared" ref="K21:K22" si="5">J21/2500</f>
        <v>7.1005895691609968</v>
      </c>
      <c r="L21" s="1352">
        <f>N21/1.05</f>
        <v>18639.047619047618</v>
      </c>
      <c r="M21" s="1353">
        <f t="shared" si="4"/>
        <v>7.4556190476190469</v>
      </c>
      <c r="N21" s="1352">
        <v>19571</v>
      </c>
      <c r="O21" s="1353">
        <f t="shared" si="0"/>
        <v>7.8284000000000002</v>
      </c>
    </row>
    <row r="22" spans="1:15" ht="29.25" customHeight="1">
      <c r="A22" s="1482"/>
      <c r="B22" s="1484"/>
      <c r="C22" s="1354" t="s">
        <v>425</v>
      </c>
      <c r="D22" s="1352"/>
      <c r="E22" s="1352"/>
      <c r="F22" s="1352"/>
      <c r="G22" s="1352"/>
      <c r="H22" s="1352">
        <f>J22/1.05</f>
        <v>16330.849800237553</v>
      </c>
      <c r="I22" s="1353">
        <f t="shared" ref="I22" si="6">H22/2500</f>
        <v>6.532339920095021</v>
      </c>
      <c r="J22" s="1352">
        <f>L22/1.05</f>
        <v>17147.392290249431</v>
      </c>
      <c r="K22" s="1353">
        <f t="shared" si="5"/>
        <v>6.8589569160997721</v>
      </c>
      <c r="L22" s="1352">
        <f>N22/1.05</f>
        <v>18004.761904761905</v>
      </c>
      <c r="M22" s="1353">
        <f t="shared" si="4"/>
        <v>7.2019047619047623</v>
      </c>
      <c r="N22" s="1352">
        <v>18905</v>
      </c>
      <c r="O22" s="1353">
        <f t="shared" si="0"/>
        <v>7.5620000000000003</v>
      </c>
    </row>
    <row r="23" spans="1:15" ht="29.25" customHeight="1">
      <c r="A23" s="1482">
        <v>4</v>
      </c>
      <c r="B23" s="1483" t="s">
        <v>1686</v>
      </c>
      <c r="C23" s="1351" t="s">
        <v>422</v>
      </c>
      <c r="D23" s="1352"/>
      <c r="E23" s="1352"/>
      <c r="F23" s="1352"/>
      <c r="G23" s="1352"/>
      <c r="H23" s="1352"/>
      <c r="I23" s="1352"/>
      <c r="J23" s="1352"/>
      <c r="K23" s="1352"/>
      <c r="L23" s="1352"/>
      <c r="M23" s="1352"/>
      <c r="N23" s="1352">
        <v>16429</v>
      </c>
      <c r="O23" s="1353">
        <f t="shared" si="0"/>
        <v>6.5716000000000001</v>
      </c>
    </row>
    <row r="24" spans="1:15" ht="29.25" customHeight="1">
      <c r="A24" s="1482"/>
      <c r="B24" s="1484"/>
      <c r="C24" s="1351" t="s">
        <v>423</v>
      </c>
      <c r="D24" s="1352"/>
      <c r="E24" s="1352"/>
      <c r="F24" s="1352"/>
      <c r="G24" s="1352"/>
      <c r="H24" s="1352"/>
      <c r="I24" s="1352"/>
      <c r="J24" s="1352"/>
      <c r="K24" s="1352"/>
      <c r="L24" s="1352">
        <f t="shared" ref="L24:L29" si="7">N24/1.05</f>
        <v>14489.523809523809</v>
      </c>
      <c r="M24" s="1353">
        <f t="shared" ref="M24:M29" si="8">L24/2500</f>
        <v>5.795809523809524</v>
      </c>
      <c r="N24" s="1352">
        <v>15214</v>
      </c>
      <c r="O24" s="1353">
        <f t="shared" si="0"/>
        <v>6.0856000000000003</v>
      </c>
    </row>
    <row r="25" spans="1:15" ht="29.25" customHeight="1">
      <c r="A25" s="1482"/>
      <c r="B25" s="1484"/>
      <c r="C25" s="1351" t="s">
        <v>424</v>
      </c>
      <c r="D25" s="1352"/>
      <c r="E25" s="1352"/>
      <c r="F25" s="1352"/>
      <c r="G25" s="1352"/>
      <c r="H25" s="1352"/>
      <c r="I25" s="1352"/>
      <c r="J25" s="1352">
        <f>L25/1.05</f>
        <v>13108.390022675736</v>
      </c>
      <c r="K25" s="1353">
        <f t="shared" ref="I25:K29" si="9">J25/2500</f>
        <v>5.2433560090702942</v>
      </c>
      <c r="L25" s="1352">
        <f t="shared" si="7"/>
        <v>13763.809523809523</v>
      </c>
      <c r="M25" s="1353">
        <f t="shared" si="8"/>
        <v>5.505523809523809</v>
      </c>
      <c r="N25" s="1352">
        <v>14452</v>
      </c>
      <c r="O25" s="1353">
        <f t="shared" si="0"/>
        <v>5.7808000000000002</v>
      </c>
    </row>
    <row r="26" spans="1:15" ht="29.25" customHeight="1">
      <c r="A26" s="1482"/>
      <c r="B26" s="1484"/>
      <c r="C26" s="1351" t="s">
        <v>425</v>
      </c>
      <c r="D26" s="1352"/>
      <c r="E26" s="1352"/>
      <c r="F26" s="1352"/>
      <c r="G26" s="1352"/>
      <c r="H26" s="1352">
        <f>J26/1.05</f>
        <v>11825.936723895906</v>
      </c>
      <c r="I26" s="1353">
        <f t="shared" si="9"/>
        <v>4.7303746895583627</v>
      </c>
      <c r="J26" s="1352">
        <f>L26/1.05</f>
        <v>12417.233560090701</v>
      </c>
      <c r="K26" s="1353">
        <f t="shared" si="9"/>
        <v>4.9668934240362805</v>
      </c>
      <c r="L26" s="1352">
        <f t="shared" si="7"/>
        <v>13038.095238095237</v>
      </c>
      <c r="M26" s="1353">
        <f t="shared" si="8"/>
        <v>5.215238095238095</v>
      </c>
      <c r="N26" s="1352">
        <v>13690</v>
      </c>
      <c r="O26" s="1353">
        <f t="shared" si="0"/>
        <v>5.476</v>
      </c>
    </row>
    <row r="27" spans="1:15" ht="29.25" customHeight="1">
      <c r="A27" s="1482"/>
      <c r="B27" s="1484"/>
      <c r="C27" s="1351" t="s">
        <v>507</v>
      </c>
      <c r="D27" s="1352"/>
      <c r="E27" s="1352"/>
      <c r="F27" s="1352">
        <f>H27/1.05</f>
        <v>10636.720296584241</v>
      </c>
      <c r="G27" s="1353">
        <f>F27/2500</f>
        <v>4.2546881186336964</v>
      </c>
      <c r="H27" s="1352">
        <f>J27/1.05</f>
        <v>11168.556311413453</v>
      </c>
      <c r="I27" s="1353">
        <f t="shared" si="9"/>
        <v>4.4674225245653814</v>
      </c>
      <c r="J27" s="1352">
        <f>L27/1.05</f>
        <v>11726.984126984125</v>
      </c>
      <c r="K27" s="1353">
        <f t="shared" si="9"/>
        <v>4.6907936507936503</v>
      </c>
      <c r="L27" s="1352">
        <f t="shared" si="7"/>
        <v>12313.333333333332</v>
      </c>
      <c r="M27" s="1353">
        <f t="shared" si="8"/>
        <v>4.9253333333333327</v>
      </c>
      <c r="N27" s="1352">
        <v>12929</v>
      </c>
      <c r="O27" s="1353">
        <f t="shared" ref="O27:O29" si="10">N27/2500</f>
        <v>5.1715999999999998</v>
      </c>
    </row>
    <row r="28" spans="1:15" ht="30">
      <c r="A28" s="1482"/>
      <c r="B28" s="1493"/>
      <c r="C28" s="1351" t="s">
        <v>1679</v>
      </c>
      <c r="D28" s="1352">
        <f>F28/1.05</f>
        <v>9346.683639802246</v>
      </c>
      <c r="E28" s="1353">
        <f>D28/2500</f>
        <v>3.7386734559208983</v>
      </c>
      <c r="F28" s="1352">
        <f>H28/1.05</f>
        <v>9814.0178217923585</v>
      </c>
      <c r="G28" s="1353">
        <f>F28/2500</f>
        <v>3.9256071287169436</v>
      </c>
      <c r="H28" s="1352">
        <f>J28/1.05</f>
        <v>10304.718712881977</v>
      </c>
      <c r="I28" s="1353">
        <f t="shared" si="9"/>
        <v>4.1218874851527909</v>
      </c>
      <c r="J28" s="1352">
        <f>L28/1.05</f>
        <v>10819.954648526076</v>
      </c>
      <c r="K28" s="1353">
        <f t="shared" si="9"/>
        <v>4.3279818594104302</v>
      </c>
      <c r="L28" s="1352">
        <f t="shared" si="7"/>
        <v>11360.95238095238</v>
      </c>
      <c r="M28" s="1353">
        <f t="shared" si="8"/>
        <v>4.5443809523809522</v>
      </c>
      <c r="N28" s="1352">
        <v>11929</v>
      </c>
      <c r="O28" s="1353">
        <f t="shared" si="10"/>
        <v>4.7716000000000003</v>
      </c>
    </row>
    <row r="29" spans="1:15" ht="30">
      <c r="A29" s="1351">
        <v>5</v>
      </c>
      <c r="B29" s="1355" t="s">
        <v>1575</v>
      </c>
      <c r="C29" s="1351" t="s">
        <v>508</v>
      </c>
      <c r="D29" s="1352">
        <f>F29/1.05</f>
        <v>7760.8266788700839</v>
      </c>
      <c r="E29" s="1353">
        <f>D29/2500</f>
        <v>3.1043306715480337</v>
      </c>
      <c r="F29" s="1352">
        <f>H29/1.05</f>
        <v>8148.8680128135884</v>
      </c>
      <c r="G29" s="1353">
        <f>F29/2500</f>
        <v>3.2595472051254353</v>
      </c>
      <c r="H29" s="1352">
        <f>J29/1.05</f>
        <v>8556.3114134542684</v>
      </c>
      <c r="I29" s="1353">
        <f t="shared" si="9"/>
        <v>3.4225245653817074</v>
      </c>
      <c r="J29" s="1352">
        <f>L29/1.05</f>
        <v>8984.1269841269823</v>
      </c>
      <c r="K29" s="1353">
        <f t="shared" si="9"/>
        <v>3.5936507936507929</v>
      </c>
      <c r="L29" s="1352">
        <f t="shared" si="7"/>
        <v>9433.3333333333321</v>
      </c>
      <c r="M29" s="1353">
        <f t="shared" si="8"/>
        <v>3.773333333333333</v>
      </c>
      <c r="N29" s="1352">
        <v>9905</v>
      </c>
      <c r="O29" s="1353">
        <f t="shared" si="10"/>
        <v>3.9620000000000002</v>
      </c>
    </row>
    <row r="30" spans="1:15">
      <c r="A30" s="1357"/>
      <c r="B30" s="1358"/>
      <c r="C30" s="1357"/>
      <c r="D30" s="1359"/>
      <c r="E30" s="1360"/>
      <c r="F30" s="1359"/>
      <c r="G30" s="1360"/>
      <c r="H30" s="1359"/>
      <c r="I30" s="1360"/>
      <c r="J30" s="1359"/>
      <c r="K30" s="1360"/>
      <c r="L30" s="1359"/>
      <c r="M30" s="1360"/>
      <c r="N30" s="1359"/>
      <c r="O30" s="1360"/>
    </row>
    <row r="31" spans="1:15">
      <c r="A31" s="1357"/>
      <c r="B31" s="1358" t="s">
        <v>768</v>
      </c>
      <c r="C31" s="1357"/>
      <c r="D31" s="1359"/>
      <c r="E31" s="1360"/>
      <c r="F31" s="1359"/>
      <c r="G31" s="1360"/>
      <c r="H31" s="1359"/>
      <c r="I31" s="1360"/>
      <c r="J31" s="1359"/>
      <c r="K31" s="1360"/>
      <c r="L31" s="1359"/>
      <c r="M31" s="1360"/>
      <c r="N31" s="1359"/>
      <c r="O31" s="1360"/>
    </row>
    <row r="32" spans="1:15" ht="39" customHeight="1">
      <c r="A32" s="211">
        <v>1</v>
      </c>
      <c r="B32" s="1491" t="s">
        <v>1576</v>
      </c>
      <c r="C32" s="1491"/>
      <c r="D32" s="1491"/>
      <c r="E32" s="1491"/>
      <c r="G32" s="214"/>
    </row>
    <row r="33" spans="1:211" ht="60" customHeight="1">
      <c r="A33" s="211">
        <v>2</v>
      </c>
      <c r="B33" s="1492" t="s">
        <v>1689</v>
      </c>
      <c r="C33" s="1492"/>
      <c r="D33" s="1492"/>
      <c r="E33" s="1492"/>
      <c r="F33" s="1492"/>
      <c r="G33" s="1492"/>
      <c r="H33" s="1492"/>
      <c r="I33" s="1492"/>
    </row>
    <row r="34" spans="1:211" s="157" customFormat="1" ht="35.25" customHeight="1">
      <c r="A34" s="211">
        <v>3</v>
      </c>
      <c r="B34" s="1492" t="s">
        <v>1706</v>
      </c>
      <c r="C34" s="1492"/>
      <c r="D34" s="1492"/>
      <c r="E34" s="1492"/>
      <c r="F34" s="1492"/>
      <c r="G34" s="1492"/>
      <c r="H34" s="1492"/>
      <c r="I34" s="1492"/>
      <c r="J34" s="122"/>
      <c r="K34" s="122"/>
      <c r="L34" s="122"/>
      <c r="M34" s="122"/>
      <c r="N34" s="122"/>
      <c r="O34" s="345"/>
      <c r="P34" s="345"/>
      <c r="Q34" s="345"/>
      <c r="R34" s="345"/>
      <c r="S34" s="345"/>
      <c r="T34" s="345"/>
      <c r="U34" s="345"/>
      <c r="V34" s="345"/>
      <c r="W34" s="345"/>
      <c r="X34" s="345"/>
      <c r="Y34" s="345"/>
      <c r="Z34" s="345"/>
      <c r="AA34" s="345"/>
      <c r="AB34" s="345"/>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row>
    <row r="35" spans="1:211">
      <c r="F35" s="705"/>
      <c r="G35" s="1087"/>
      <c r="H35" s="705"/>
    </row>
    <row r="36" spans="1:211">
      <c r="F36" s="705"/>
      <c r="G36" s="1087"/>
      <c r="H36" s="705"/>
    </row>
    <row r="37" spans="1:211" ht="15.75">
      <c r="F37" s="705"/>
      <c r="G37" s="1087"/>
      <c r="H37" s="705"/>
      <c r="N37" s="951"/>
    </row>
    <row r="38" spans="1:211" ht="15.75">
      <c r="F38" s="705"/>
      <c r="G38" s="1087"/>
      <c r="H38" s="705"/>
      <c r="N38" s="951"/>
    </row>
    <row r="39" spans="1:211">
      <c r="G39" s="214"/>
      <c r="N39" s="952"/>
    </row>
    <row r="40" spans="1:211">
      <c r="G40" s="214"/>
      <c r="N40" s="840"/>
    </row>
    <row r="41" spans="1:211">
      <c r="G41" s="214"/>
      <c r="N41" s="840"/>
    </row>
    <row r="42" spans="1:211">
      <c r="G42" s="214"/>
      <c r="N42" s="953"/>
    </row>
    <row r="43" spans="1:211">
      <c r="G43" s="214"/>
    </row>
    <row r="44" spans="1:211">
      <c r="G44" s="214"/>
    </row>
    <row r="45" spans="1:211">
      <c r="G45" s="214"/>
    </row>
    <row r="46" spans="1:211">
      <c r="G46" s="214"/>
    </row>
    <row r="47" spans="1:211">
      <c r="G47" s="214"/>
    </row>
    <row r="48" spans="1:211">
      <c r="G48" s="214"/>
    </row>
    <row r="49" spans="7:7">
      <c r="G49" s="214"/>
    </row>
    <row r="50" spans="7:7">
      <c r="G50" s="214"/>
    </row>
    <row r="51" spans="7:7">
      <c r="G51" s="214"/>
    </row>
    <row r="52" spans="7:7">
      <c r="G52" s="214"/>
    </row>
    <row r="53" spans="7:7">
      <c r="G53" s="214"/>
    </row>
    <row r="54" spans="7:7">
      <c r="G54" s="214"/>
    </row>
    <row r="55" spans="7:7">
      <c r="G55" s="214"/>
    </row>
    <row r="56" spans="7:7">
      <c r="G56" s="214"/>
    </row>
    <row r="57" spans="7:7">
      <c r="G57" s="214"/>
    </row>
  </sheetData>
  <mergeCells count="33">
    <mergeCell ref="B34:I34"/>
    <mergeCell ref="L8:L10"/>
    <mergeCell ref="M8:M10"/>
    <mergeCell ref="N8:N10"/>
    <mergeCell ref="O8:O10"/>
    <mergeCell ref="A11:A14"/>
    <mergeCell ref="B11:B14"/>
    <mergeCell ref="C6:C10"/>
    <mergeCell ref="D6:O6"/>
    <mergeCell ref="D7:E7"/>
    <mergeCell ref="F7:G7"/>
    <mergeCell ref="H7:I7"/>
    <mergeCell ref="J7:K7"/>
    <mergeCell ref="L7:M7"/>
    <mergeCell ref="N7:O7"/>
    <mergeCell ref="D8:D10"/>
    <mergeCell ref="E8:E10"/>
    <mergeCell ref="K8:K10"/>
    <mergeCell ref="B32:E32"/>
    <mergeCell ref="B33:I33"/>
    <mergeCell ref="A6:A10"/>
    <mergeCell ref="B6:B10"/>
    <mergeCell ref="F8:F10"/>
    <mergeCell ref="G8:G10"/>
    <mergeCell ref="H8:H10"/>
    <mergeCell ref="I8:I10"/>
    <mergeCell ref="J8:J10"/>
    <mergeCell ref="A15:A18"/>
    <mergeCell ref="B15:B18"/>
    <mergeCell ref="A19:A22"/>
    <mergeCell ref="B19:B22"/>
    <mergeCell ref="A23:A28"/>
    <mergeCell ref="B23:B28"/>
  </mergeCells>
  <printOptions horizontalCentered="1"/>
  <pageMargins left="0.43307086614173229" right="0.23622047244094491" top="0.43307086614173229" bottom="0.27559055118110237" header="0.31496062992125984" footer="0.31496062992125984"/>
  <pageSetup paperSize="9" scale="75" firstPageNumber="79" fitToHeight="3" orientation="portrait" useFirstPageNumber="1" r:id="rId1"/>
  <headerFooter alignWithMargins="0">
    <oddHeader>&amp;CDRAFT</oddHeader>
    <oddFooter>&amp;C&amp;P</oddFooter>
  </headerFooter>
</worksheet>
</file>

<file path=xl/worksheets/sheet2.xml><?xml version="1.0" encoding="utf-8"?>
<worksheet xmlns="http://schemas.openxmlformats.org/spreadsheetml/2006/main" xmlns:r="http://schemas.openxmlformats.org/officeDocument/2006/relationships">
  <sheetPr>
    <tabColor indexed="11"/>
  </sheetPr>
  <dimension ref="A1:H81"/>
  <sheetViews>
    <sheetView zoomScale="85" zoomScaleNormal="85" workbookViewId="0"/>
  </sheetViews>
  <sheetFormatPr defaultColWidth="7.5703125" defaultRowHeight="15.75"/>
  <cols>
    <col min="1" max="1" width="5.5703125" style="864" customWidth="1"/>
    <col min="2" max="3" width="10.7109375" style="864" customWidth="1"/>
    <col min="4" max="4" width="10.7109375" style="863" customWidth="1"/>
    <col min="5" max="222" width="9.140625" style="864" customWidth="1"/>
    <col min="223" max="223" width="4.140625" style="864" customWidth="1"/>
    <col min="224" max="224" width="16.85546875" style="864" customWidth="1"/>
    <col min="225" max="225" width="14.7109375" style="864" customWidth="1"/>
    <col min="226" max="226" width="7.7109375" style="864" customWidth="1"/>
    <col min="227" max="228" width="7.5703125" style="864" customWidth="1"/>
    <col min="229" max="229" width="8" style="864" customWidth="1"/>
    <col min="230" max="16384" width="7.5703125" style="864"/>
  </cols>
  <sheetData>
    <row r="1" spans="1:6">
      <c r="A1" s="861"/>
      <c r="B1" s="862" t="s">
        <v>1633</v>
      </c>
      <c r="C1" s="862"/>
    </row>
    <row r="3" spans="1:6">
      <c r="D3" s="865"/>
    </row>
    <row r="4" spans="1:6">
      <c r="B4" s="274" t="s">
        <v>562</v>
      </c>
      <c r="C4" s="274"/>
    </row>
    <row r="5" spans="1:6" ht="48.75" customHeight="1">
      <c r="A5" s="1234" t="s">
        <v>0</v>
      </c>
      <c r="B5" s="866" t="s">
        <v>563</v>
      </c>
      <c r="C5" s="1377" t="s">
        <v>87</v>
      </c>
      <c r="D5" s="866" t="s">
        <v>564</v>
      </c>
      <c r="E5" s="854" t="s">
        <v>1644</v>
      </c>
      <c r="F5" s="1377" t="s">
        <v>1455</v>
      </c>
    </row>
    <row r="6" spans="1:6">
      <c r="A6" s="867"/>
      <c r="B6" s="867"/>
      <c r="C6" s="1378"/>
      <c r="D6" s="867" t="s">
        <v>1643</v>
      </c>
      <c r="E6" s="1132">
        <v>2022</v>
      </c>
      <c r="F6" s="1378"/>
    </row>
    <row r="7" spans="1:6" ht="24.75" customHeight="1">
      <c r="A7" s="1377">
        <v>1</v>
      </c>
      <c r="B7" s="1377" t="s">
        <v>565</v>
      </c>
      <c r="C7" s="1231" t="s">
        <v>5</v>
      </c>
      <c r="D7" s="1231" t="s">
        <v>540</v>
      </c>
      <c r="E7" s="62">
        <v>10879.674134419553</v>
      </c>
      <c r="F7" s="1321">
        <f>E7/2500</f>
        <v>4.351869653767821</v>
      </c>
    </row>
    <row r="8" spans="1:6">
      <c r="A8" s="1380"/>
      <c r="B8" s="1380"/>
      <c r="C8" s="1231" t="s">
        <v>5</v>
      </c>
      <c r="D8" s="1231" t="s">
        <v>541</v>
      </c>
      <c r="E8" s="62">
        <v>9124.8879837067216</v>
      </c>
      <c r="F8" s="1321">
        <f t="shared" ref="F8:F30" si="0">E8/2500</f>
        <v>3.6499551934826888</v>
      </c>
    </row>
    <row r="9" spans="1:6">
      <c r="A9" s="1380"/>
      <c r="B9" s="1380"/>
      <c r="C9" s="1231" t="s">
        <v>5</v>
      </c>
      <c r="D9" s="1231" t="s">
        <v>423</v>
      </c>
      <c r="E9" s="62">
        <v>7250</v>
      </c>
      <c r="F9" s="1321">
        <f t="shared" si="0"/>
        <v>2.9</v>
      </c>
    </row>
    <row r="10" spans="1:6">
      <c r="A10" s="1380"/>
      <c r="B10" s="1380"/>
      <c r="C10" s="1231" t="s">
        <v>5</v>
      </c>
      <c r="D10" s="1231" t="s">
        <v>424</v>
      </c>
      <c r="E10" s="62">
        <v>5950</v>
      </c>
      <c r="F10" s="1321">
        <f t="shared" si="0"/>
        <v>2.38</v>
      </c>
    </row>
    <row r="11" spans="1:6">
      <c r="A11" s="1378"/>
      <c r="B11" s="1378"/>
      <c r="C11" s="1231" t="s">
        <v>5</v>
      </c>
      <c r="D11" s="1231" t="s">
        <v>566</v>
      </c>
      <c r="E11" s="62">
        <v>5625</v>
      </c>
      <c r="F11" s="1321">
        <f t="shared" si="0"/>
        <v>2.25</v>
      </c>
    </row>
    <row r="12" spans="1:6" ht="18.75" customHeight="1">
      <c r="A12" s="1377">
        <v>2</v>
      </c>
      <c r="B12" s="1377" t="s">
        <v>567</v>
      </c>
      <c r="C12" s="1231" t="s">
        <v>5</v>
      </c>
      <c r="D12" s="1231" t="s">
        <v>540</v>
      </c>
      <c r="E12" s="62">
        <v>7545.5804480651723</v>
      </c>
      <c r="F12" s="1321">
        <f t="shared" si="0"/>
        <v>3.0182321792260689</v>
      </c>
    </row>
    <row r="13" spans="1:6">
      <c r="A13" s="1380"/>
      <c r="B13" s="1380"/>
      <c r="C13" s="1231" t="s">
        <v>5</v>
      </c>
      <c r="D13" s="1231" t="s">
        <v>541</v>
      </c>
      <c r="E13" s="62">
        <v>6580.4480651731155</v>
      </c>
      <c r="F13" s="1321">
        <f t="shared" si="0"/>
        <v>2.6321792260692463</v>
      </c>
    </row>
    <row r="14" spans="1:6">
      <c r="A14" s="1380"/>
      <c r="B14" s="1380"/>
      <c r="C14" s="1231" t="s">
        <v>5</v>
      </c>
      <c r="D14" s="1231" t="s">
        <v>423</v>
      </c>
      <c r="E14" s="62">
        <v>5517</v>
      </c>
      <c r="F14" s="1321">
        <f t="shared" si="0"/>
        <v>2.2067999999999999</v>
      </c>
    </row>
    <row r="15" spans="1:6">
      <c r="A15" s="1380"/>
      <c r="B15" s="1380"/>
      <c r="C15" s="1231" t="s">
        <v>5</v>
      </c>
      <c r="D15" s="1231" t="s">
        <v>424</v>
      </c>
      <c r="E15" s="62">
        <v>5101</v>
      </c>
      <c r="F15" s="1321">
        <f t="shared" si="0"/>
        <v>2.0404</v>
      </c>
    </row>
    <row r="16" spans="1:6">
      <c r="A16" s="1380"/>
      <c r="B16" s="1380"/>
      <c r="C16" s="1231" t="s">
        <v>5</v>
      </c>
      <c r="D16" s="1231" t="s">
        <v>566</v>
      </c>
      <c r="E16" s="62">
        <v>4828</v>
      </c>
      <c r="F16" s="1321">
        <f t="shared" si="0"/>
        <v>1.9312</v>
      </c>
    </row>
    <row r="17" spans="1:8">
      <c r="A17" s="1378"/>
      <c r="B17" s="1378"/>
      <c r="C17" s="1231" t="s">
        <v>5</v>
      </c>
      <c r="D17" s="1231" t="s">
        <v>568</v>
      </c>
      <c r="E17" s="62">
        <v>4508</v>
      </c>
      <c r="F17" s="1321">
        <f t="shared" si="0"/>
        <v>1.8031999999999999</v>
      </c>
    </row>
    <row r="18" spans="1:8" ht="30.75" customHeight="1">
      <c r="A18" s="1377">
        <v>3</v>
      </c>
      <c r="B18" s="1377" t="s">
        <v>569</v>
      </c>
      <c r="C18" s="1231" t="s">
        <v>5</v>
      </c>
      <c r="D18" s="1231" t="s">
        <v>540</v>
      </c>
      <c r="E18" s="62">
        <v>5212.3400101832985</v>
      </c>
      <c r="F18" s="1321">
        <f t="shared" si="0"/>
        <v>2.0849360040733194</v>
      </c>
      <c r="G18" s="868"/>
    </row>
    <row r="19" spans="1:8">
      <c r="A19" s="1380"/>
      <c r="B19" s="1380"/>
      <c r="C19" s="1231" t="s">
        <v>5</v>
      </c>
      <c r="D19" s="1231" t="s">
        <v>541</v>
      </c>
      <c r="E19" s="62">
        <v>4828</v>
      </c>
      <c r="F19" s="1321">
        <f t="shared" si="0"/>
        <v>1.9312</v>
      </c>
      <c r="G19" s="868"/>
    </row>
    <row r="20" spans="1:8">
      <c r="A20" s="1380"/>
      <c r="B20" s="1380"/>
      <c r="C20" s="1231" t="s">
        <v>5</v>
      </c>
      <c r="D20" s="1231" t="s">
        <v>423</v>
      </c>
      <c r="E20" s="62">
        <v>4554</v>
      </c>
      <c r="F20" s="1321">
        <f t="shared" si="0"/>
        <v>1.8216000000000001</v>
      </c>
      <c r="G20" s="868"/>
    </row>
    <row r="21" spans="1:8">
      <c r="A21" s="1380"/>
      <c r="B21" s="1380"/>
      <c r="C21" s="1231" t="s">
        <v>5</v>
      </c>
      <c r="D21" s="1231" t="s">
        <v>424</v>
      </c>
      <c r="E21" s="62">
        <v>4417</v>
      </c>
      <c r="F21" s="1321">
        <f t="shared" si="0"/>
        <v>1.7667999999999999</v>
      </c>
      <c r="G21" s="868"/>
    </row>
    <row r="22" spans="1:8">
      <c r="A22" s="1380"/>
      <c r="B22" s="1380"/>
      <c r="C22" s="1231" t="s">
        <v>5</v>
      </c>
      <c r="D22" s="1231" t="s">
        <v>566</v>
      </c>
      <c r="E22" s="62">
        <v>4372</v>
      </c>
      <c r="F22" s="1321">
        <f t="shared" si="0"/>
        <v>1.7487999999999999</v>
      </c>
      <c r="G22" s="868"/>
    </row>
    <row r="23" spans="1:8">
      <c r="A23" s="1378"/>
      <c r="B23" s="1378"/>
      <c r="C23" s="1231" t="s">
        <v>5</v>
      </c>
      <c r="D23" s="1231" t="s">
        <v>568</v>
      </c>
      <c r="E23" s="62">
        <v>4326</v>
      </c>
      <c r="F23" s="1321">
        <f t="shared" si="0"/>
        <v>1.7303999999999999</v>
      </c>
      <c r="G23" s="868"/>
    </row>
    <row r="24" spans="1:8" ht="30.75" customHeight="1">
      <c r="A24" s="1377">
        <v>4</v>
      </c>
      <c r="B24" s="1377" t="s">
        <v>570</v>
      </c>
      <c r="C24" s="1231" t="s">
        <v>5</v>
      </c>
      <c r="D24" s="1231" t="s">
        <v>540</v>
      </c>
      <c r="E24" s="62">
        <v>4554</v>
      </c>
      <c r="F24" s="1321">
        <f t="shared" si="0"/>
        <v>1.8216000000000001</v>
      </c>
      <c r="G24" s="868"/>
    </row>
    <row r="25" spans="1:8">
      <c r="A25" s="1380"/>
      <c r="B25" s="1380"/>
      <c r="C25" s="1231" t="s">
        <v>5</v>
      </c>
      <c r="D25" s="1231" t="s">
        <v>541</v>
      </c>
      <c r="E25" s="62">
        <v>4417</v>
      </c>
      <c r="F25" s="1321">
        <f t="shared" si="0"/>
        <v>1.7667999999999999</v>
      </c>
      <c r="G25" s="868"/>
    </row>
    <row r="26" spans="1:8">
      <c r="A26" s="1380"/>
      <c r="B26" s="1380"/>
      <c r="C26" s="1231" t="s">
        <v>5</v>
      </c>
      <c r="D26" s="1231" t="s">
        <v>423</v>
      </c>
      <c r="E26" s="62">
        <v>4326</v>
      </c>
      <c r="F26" s="1321">
        <f t="shared" si="0"/>
        <v>1.7303999999999999</v>
      </c>
      <c r="G26" s="868"/>
    </row>
    <row r="27" spans="1:8">
      <c r="A27" s="1380"/>
      <c r="B27" s="1380"/>
      <c r="C27" s="1231" t="s">
        <v>5</v>
      </c>
      <c r="D27" s="1231" t="s">
        <v>424</v>
      </c>
      <c r="E27" s="62">
        <v>4259.195010183299</v>
      </c>
      <c r="F27" s="1321">
        <f t="shared" si="0"/>
        <v>1.7036780040733197</v>
      </c>
      <c r="G27" s="868"/>
    </row>
    <row r="28" spans="1:8">
      <c r="A28" s="1380"/>
      <c r="B28" s="1380"/>
      <c r="C28" s="1231" t="s">
        <v>5</v>
      </c>
      <c r="D28" s="1231" t="s">
        <v>566</v>
      </c>
      <c r="E28" s="62">
        <v>4216.1150101832991</v>
      </c>
      <c r="F28" s="1321">
        <f t="shared" si="0"/>
        <v>1.6864460040733196</v>
      </c>
      <c r="G28" s="868"/>
    </row>
    <row r="29" spans="1:8">
      <c r="A29" s="1380"/>
      <c r="B29" s="1380"/>
      <c r="C29" s="1231" t="s">
        <v>5</v>
      </c>
      <c r="D29" s="1231" t="s">
        <v>568</v>
      </c>
      <c r="E29" s="62">
        <v>4173.0350101832992</v>
      </c>
      <c r="F29" s="1321">
        <f t="shared" si="0"/>
        <v>1.6692140040733197</v>
      </c>
      <c r="G29" s="868"/>
    </row>
    <row r="30" spans="1:8">
      <c r="A30" s="1378"/>
      <c r="B30" s="1378"/>
      <c r="C30" s="1231" t="s">
        <v>5</v>
      </c>
      <c r="D30" s="1231" t="s">
        <v>571</v>
      </c>
      <c r="E30" s="62">
        <v>4129.9550101832992</v>
      </c>
      <c r="F30" s="1321">
        <f t="shared" si="0"/>
        <v>1.6519820040733197</v>
      </c>
      <c r="G30" s="868"/>
    </row>
    <row r="31" spans="1:8">
      <c r="A31" s="276"/>
      <c r="B31" s="276"/>
      <c r="C31" s="276"/>
      <c r="D31" s="275"/>
      <c r="E31" s="276"/>
    </row>
    <row r="32" spans="1:8" ht="36" customHeight="1">
      <c r="A32" s="1379" t="s">
        <v>572</v>
      </c>
      <c r="B32" s="1379"/>
      <c r="C32" s="1379"/>
      <c r="D32" s="1379"/>
      <c r="E32" s="1379"/>
      <c r="F32" s="1379"/>
      <c r="G32" s="1379"/>
      <c r="H32" s="1379"/>
    </row>
    <row r="33" spans="1:5" s="31" customFormat="1">
      <c r="A33" s="1230" t="s">
        <v>488</v>
      </c>
      <c r="B33" s="1230"/>
      <c r="C33" s="44"/>
      <c r="D33" s="1230"/>
      <c r="E33" s="1230"/>
    </row>
    <row r="34" spans="1:5" s="31" customFormat="1" ht="12.75" customHeight="1">
      <c r="A34" s="1342" t="s">
        <v>1661</v>
      </c>
      <c r="B34" s="1230"/>
      <c r="C34" s="44"/>
      <c r="D34" s="1230"/>
      <c r="E34" s="1230"/>
    </row>
    <row r="35" spans="1:5" s="31" customFormat="1" ht="12.75" customHeight="1">
      <c r="A35" s="1342" t="s">
        <v>1662</v>
      </c>
      <c r="B35" s="1342"/>
      <c r="C35" s="44"/>
      <c r="D35" s="1342"/>
      <c r="E35" s="1342"/>
    </row>
    <row r="36" spans="1:5" s="31" customFormat="1" ht="12.75" customHeight="1">
      <c r="A36" s="1342" t="s">
        <v>1663</v>
      </c>
      <c r="B36" s="1342"/>
      <c r="C36" s="44"/>
      <c r="D36" s="1342"/>
      <c r="E36" s="1342"/>
    </row>
    <row r="37" spans="1:5">
      <c r="A37" s="25" t="s">
        <v>1660</v>
      </c>
      <c r="B37" s="276"/>
      <c r="C37" s="276"/>
      <c r="D37" s="275"/>
      <c r="E37" s="276"/>
    </row>
    <row r="38" spans="1:5">
      <c r="A38" s="276"/>
    </row>
    <row r="63" spans="2:6">
      <c r="B63" s="1305"/>
      <c r="C63" s="1305"/>
      <c r="D63" s="1339"/>
      <c r="E63" s="1305"/>
      <c r="F63" s="1305"/>
    </row>
    <row r="64" spans="2:6">
      <c r="B64" s="1305"/>
      <c r="C64" s="1305"/>
      <c r="D64" s="1339"/>
      <c r="E64" s="1305"/>
      <c r="F64" s="1305"/>
    </row>
    <row r="65" spans="2:6">
      <c r="B65" s="1305"/>
      <c r="C65" s="1305"/>
      <c r="D65" s="1339"/>
      <c r="E65" s="1305"/>
      <c r="F65" s="1305"/>
    </row>
    <row r="66" spans="2:6">
      <c r="B66" s="1305"/>
      <c r="C66" s="1305"/>
      <c r="D66" s="1339"/>
      <c r="E66" s="1305"/>
      <c r="F66" s="1305"/>
    </row>
    <row r="67" spans="2:6">
      <c r="B67" s="1305"/>
      <c r="C67" s="1305"/>
      <c r="D67" s="1339"/>
      <c r="E67" s="1305"/>
      <c r="F67" s="1305"/>
    </row>
    <row r="68" spans="2:6">
      <c r="B68" s="1305"/>
      <c r="C68" s="1305"/>
      <c r="D68" s="1339"/>
      <c r="E68" s="1305"/>
      <c r="F68" s="1305"/>
    </row>
    <row r="69" spans="2:6">
      <c r="B69" s="1305"/>
      <c r="C69" s="1305"/>
      <c r="D69" s="1339"/>
      <c r="E69" s="1305"/>
      <c r="F69" s="1305"/>
    </row>
    <row r="70" spans="2:6">
      <c r="B70" s="1305"/>
      <c r="C70" s="1305"/>
      <c r="D70" s="1339"/>
      <c r="E70" s="1305"/>
      <c r="F70" s="1305"/>
    </row>
    <row r="71" spans="2:6">
      <c r="B71" s="1305"/>
      <c r="C71" s="1305"/>
      <c r="D71" s="1339"/>
      <c r="E71" s="1305"/>
      <c r="F71" s="1305"/>
    </row>
    <row r="72" spans="2:6">
      <c r="B72" s="1305"/>
      <c r="C72" s="1305"/>
      <c r="D72" s="1339"/>
      <c r="E72" s="1305"/>
      <c r="F72" s="1305"/>
    </row>
    <row r="73" spans="2:6">
      <c r="B73" s="1305"/>
      <c r="C73" s="1305"/>
      <c r="D73" s="1339"/>
      <c r="E73" s="1305"/>
      <c r="F73" s="1305"/>
    </row>
    <row r="74" spans="2:6">
      <c r="B74" s="1305"/>
      <c r="C74" s="1305"/>
      <c r="D74" s="1339"/>
      <c r="E74" s="1305"/>
      <c r="F74" s="1305"/>
    </row>
    <row r="75" spans="2:6">
      <c r="B75" s="1305"/>
      <c r="C75" s="1305"/>
      <c r="D75" s="1339"/>
      <c r="E75" s="1305"/>
      <c r="F75" s="1305"/>
    </row>
    <row r="76" spans="2:6">
      <c r="B76" s="1305"/>
      <c r="C76" s="1305"/>
      <c r="D76" s="1339"/>
      <c r="E76" s="1305"/>
      <c r="F76" s="1305"/>
    </row>
    <row r="77" spans="2:6">
      <c r="B77" s="1305"/>
      <c r="C77" s="1305"/>
      <c r="D77" s="1339"/>
      <c r="E77" s="1305"/>
      <c r="F77" s="1305"/>
    </row>
    <row r="78" spans="2:6">
      <c r="B78" s="1305"/>
      <c r="C78" s="1305"/>
      <c r="D78" s="1339"/>
      <c r="E78" s="1305"/>
      <c r="F78" s="1305"/>
    </row>
    <row r="79" spans="2:6">
      <c r="B79" s="1305"/>
      <c r="C79" s="1305"/>
      <c r="D79" s="1339"/>
      <c r="E79" s="1305"/>
      <c r="F79" s="1305"/>
    </row>
    <row r="80" spans="2:6">
      <c r="B80" s="1305"/>
      <c r="C80" s="1305"/>
      <c r="D80" s="1339"/>
      <c r="E80" s="1305"/>
      <c r="F80" s="1305"/>
    </row>
    <row r="81" spans="2:6">
      <c r="B81" s="1305"/>
      <c r="C81" s="1305"/>
      <c r="D81" s="1339"/>
      <c r="E81" s="1305"/>
      <c r="F81" s="1305"/>
    </row>
  </sheetData>
  <mergeCells count="11">
    <mergeCell ref="F5:F6"/>
    <mergeCell ref="A32:H32"/>
    <mergeCell ref="A18:A23"/>
    <mergeCell ref="B18:B23"/>
    <mergeCell ref="A24:A30"/>
    <mergeCell ref="B24:B30"/>
    <mergeCell ref="C5:C6"/>
    <mergeCell ref="A7:A11"/>
    <mergeCell ref="B7:B11"/>
    <mergeCell ref="A12:A17"/>
    <mergeCell ref="B12:B17"/>
  </mergeCells>
  <pageMargins left="0.31496062992125984" right="0.19685039370078741" top="0.74803149606299213" bottom="0.74803149606299213" header="0.31496062992125984" footer="0.31496062992125984"/>
  <pageSetup paperSize="9" scale="80" firstPageNumber="21" orientation="portrait" useFirstPageNumber="1" r:id="rId1"/>
  <headerFooter alignWithMargins="0">
    <oddHeader>&amp;CDRAFT</oddHeader>
    <oddFooter>&amp;C&amp;P</oddFooter>
  </headerFooter>
</worksheet>
</file>

<file path=xl/worksheets/sheet20.xml><?xml version="1.0" encoding="utf-8"?>
<worksheet xmlns="http://schemas.openxmlformats.org/spreadsheetml/2006/main" xmlns:r="http://schemas.openxmlformats.org/officeDocument/2006/relationships">
  <sheetPr>
    <tabColor indexed="45"/>
  </sheetPr>
  <dimension ref="A1:P603"/>
  <sheetViews>
    <sheetView topLeftCell="A25" zoomScale="72" zoomScaleNormal="72" workbookViewId="0">
      <selection activeCell="E25" sqref="E25"/>
    </sheetView>
  </sheetViews>
  <sheetFormatPr defaultColWidth="10.28515625" defaultRowHeight="15"/>
  <cols>
    <col min="1" max="1" width="4.5703125" style="752" customWidth="1"/>
    <col min="2" max="2" width="34.7109375" style="753" customWidth="1"/>
    <col min="3" max="3" width="9" style="752" customWidth="1"/>
    <col min="4" max="4" width="14" style="753" customWidth="1"/>
    <col min="5" max="5" width="11.5703125" style="753" customWidth="1"/>
    <col min="6" max="6" width="8.85546875" style="753" customWidth="1"/>
    <col min="7" max="7" width="10.28515625" style="753"/>
    <col min="8" max="9" width="7.140625" style="753" customWidth="1"/>
    <col min="10" max="10" width="10.7109375" style="753" customWidth="1"/>
    <col min="11" max="16384" width="10.28515625" style="753"/>
  </cols>
  <sheetData>
    <row r="1" spans="1:13" ht="15.75">
      <c r="B1" s="1494" t="s">
        <v>1638</v>
      </c>
      <c r="C1" s="1494"/>
      <c r="D1" s="1494"/>
      <c r="E1" s="1494"/>
      <c r="F1" s="1494"/>
      <c r="G1" s="1494"/>
    </row>
    <row r="2" spans="1:13" s="754" customFormat="1" ht="24" customHeight="1">
      <c r="A2" s="752"/>
      <c r="B2" s="754" t="s">
        <v>490</v>
      </c>
      <c r="G2" s="1260"/>
      <c r="H2" s="1260"/>
      <c r="I2" s="1260"/>
      <c r="J2" s="1260"/>
    </row>
    <row r="3" spans="1:13">
      <c r="G3" s="829"/>
      <c r="H3" s="829"/>
      <c r="I3" s="829"/>
      <c r="J3" s="829"/>
    </row>
    <row r="4" spans="1:13" s="752" customFormat="1" ht="44.25" customHeight="1">
      <c r="A4" s="1495" t="s">
        <v>0</v>
      </c>
      <c r="B4" s="1495" t="s">
        <v>1</v>
      </c>
      <c r="C4" s="1495" t="s">
        <v>87</v>
      </c>
      <c r="D4" s="1495" t="s">
        <v>414</v>
      </c>
      <c r="E4" s="854" t="s">
        <v>1648</v>
      </c>
      <c r="F4" s="1377" t="s">
        <v>1455</v>
      </c>
      <c r="G4" s="765"/>
      <c r="H4" s="967"/>
      <c r="I4" s="967"/>
      <c r="J4" s="1261"/>
    </row>
    <row r="5" spans="1:13" ht="15.75">
      <c r="A5" s="1496"/>
      <c r="B5" s="1496"/>
      <c r="C5" s="1496"/>
      <c r="D5" s="1496"/>
      <c r="E5" s="1132">
        <v>2022</v>
      </c>
      <c r="F5" s="1378"/>
      <c r="G5" s="1262"/>
      <c r="H5" s="969"/>
      <c r="I5" s="969"/>
      <c r="J5" s="829"/>
    </row>
    <row r="6" spans="1:13" ht="30">
      <c r="A6" s="755">
        <v>1</v>
      </c>
      <c r="B6" s="756" t="s">
        <v>491</v>
      </c>
      <c r="C6" s="755" t="s">
        <v>5</v>
      </c>
      <c r="D6" s="757"/>
      <c r="E6" s="62">
        <v>10177.75967413442</v>
      </c>
      <c r="F6" s="1321">
        <f t="shared" ref="F6:F49" si="0">E6/2500</f>
        <v>4.0711038696537685</v>
      </c>
      <c r="G6" s="1263"/>
      <c r="H6" s="970"/>
      <c r="I6" s="970"/>
      <c r="J6" s="829"/>
    </row>
    <row r="7" spans="1:13" ht="15.75">
      <c r="A7" s="755">
        <v>2</v>
      </c>
      <c r="B7" s="756" t="s">
        <v>492</v>
      </c>
      <c r="C7" s="755" t="s">
        <v>5</v>
      </c>
      <c r="D7" s="760"/>
      <c r="E7" s="62">
        <v>9475.8452138492867</v>
      </c>
      <c r="F7" s="1321">
        <f t="shared" si="0"/>
        <v>3.7903380855397146</v>
      </c>
      <c r="G7" s="1263"/>
      <c r="H7" s="970"/>
      <c r="I7" s="970"/>
      <c r="J7" s="829"/>
    </row>
    <row r="8" spans="1:13" ht="30">
      <c r="A8" s="755">
        <v>3</v>
      </c>
      <c r="B8" s="756" t="s">
        <v>493</v>
      </c>
      <c r="C8" s="755" t="s">
        <v>12</v>
      </c>
      <c r="D8" s="760"/>
      <c r="E8" s="62">
        <v>7545.5804480651723</v>
      </c>
      <c r="F8" s="1321">
        <f t="shared" si="0"/>
        <v>3.0182321792260689</v>
      </c>
      <c r="G8" s="1263"/>
      <c r="H8" s="970"/>
      <c r="I8" s="970"/>
      <c r="J8" s="829"/>
      <c r="K8" s="829"/>
      <c r="L8" s="829"/>
      <c r="M8" s="828"/>
    </row>
    <row r="9" spans="1:13" ht="33" customHeight="1">
      <c r="A9" s="755">
        <v>4</v>
      </c>
      <c r="B9" s="756" t="s">
        <v>494</v>
      </c>
      <c r="C9" s="755" t="s">
        <v>12</v>
      </c>
      <c r="D9" s="760"/>
      <c r="E9" s="62">
        <v>7019.1446028513228</v>
      </c>
      <c r="F9" s="1321">
        <f t="shared" si="0"/>
        <v>2.8076578411405291</v>
      </c>
      <c r="G9" s="1263"/>
      <c r="H9" s="970"/>
      <c r="I9" s="970"/>
      <c r="J9" s="829"/>
      <c r="K9" s="829"/>
      <c r="L9" s="829"/>
    </row>
    <row r="10" spans="1:13" ht="15.75">
      <c r="A10" s="1497">
        <v>5</v>
      </c>
      <c r="B10" s="1500" t="s">
        <v>495</v>
      </c>
      <c r="C10" s="755" t="s">
        <v>5</v>
      </c>
      <c r="D10" s="757" t="s">
        <v>422</v>
      </c>
      <c r="E10" s="62">
        <v>5416.9700101832987</v>
      </c>
      <c r="F10" s="1321">
        <f t="shared" si="0"/>
        <v>2.1667880040733194</v>
      </c>
      <c r="G10" s="1263"/>
      <c r="H10" s="970"/>
      <c r="I10" s="970"/>
      <c r="J10" s="830"/>
      <c r="K10" s="48"/>
      <c r="L10" s="829"/>
    </row>
    <row r="11" spans="1:13" ht="15.75">
      <c r="A11" s="1498"/>
      <c r="B11" s="1500"/>
      <c r="C11" s="755" t="s">
        <v>5</v>
      </c>
      <c r="D11" s="757" t="s">
        <v>423</v>
      </c>
      <c r="E11" s="62">
        <v>5314.6550101832981</v>
      </c>
      <c r="F11" s="1321">
        <f t="shared" si="0"/>
        <v>2.1258620040733192</v>
      </c>
      <c r="G11" s="1263"/>
      <c r="H11" s="970"/>
      <c r="I11" s="970"/>
      <c r="J11" s="830"/>
      <c r="K11" s="48"/>
      <c r="L11" s="829"/>
    </row>
    <row r="12" spans="1:13" ht="15.75">
      <c r="A12" s="1498"/>
      <c r="B12" s="1500"/>
      <c r="C12" s="755" t="s">
        <v>5</v>
      </c>
      <c r="D12" s="757" t="s">
        <v>424</v>
      </c>
      <c r="E12" s="62">
        <v>5212.3400101832985</v>
      </c>
      <c r="F12" s="1321">
        <f t="shared" si="0"/>
        <v>2.0849360040733194</v>
      </c>
      <c r="G12" s="1263"/>
      <c r="H12" s="970"/>
      <c r="I12" s="970"/>
      <c r="J12" s="830"/>
      <c r="K12" s="48"/>
      <c r="L12" s="829"/>
    </row>
    <row r="13" spans="1:13" ht="15.75">
      <c r="A13" s="1498"/>
      <c r="B13" s="1500"/>
      <c r="C13" s="755" t="s">
        <v>5</v>
      </c>
      <c r="D13" s="757" t="s">
        <v>425</v>
      </c>
      <c r="E13" s="62">
        <v>5110.0250101832989</v>
      </c>
      <c r="F13" s="1321">
        <f t="shared" si="0"/>
        <v>2.0440100040733196</v>
      </c>
      <c r="G13" s="1263"/>
      <c r="H13" s="970"/>
      <c r="I13" s="970"/>
      <c r="J13" s="830"/>
      <c r="K13" s="48"/>
      <c r="L13" s="829"/>
    </row>
    <row r="14" spans="1:13" ht="15.75">
      <c r="A14" s="1499"/>
      <c r="B14" s="1500"/>
      <c r="C14" s="755" t="s">
        <v>5</v>
      </c>
      <c r="D14" s="757" t="s">
        <v>468</v>
      </c>
      <c r="E14" s="62">
        <v>5007.7100101832984</v>
      </c>
      <c r="F14" s="1321">
        <f t="shared" si="0"/>
        <v>2.0030840040733193</v>
      </c>
      <c r="G14" s="1263"/>
      <c r="H14" s="970"/>
      <c r="I14" s="970"/>
      <c r="J14" s="830"/>
      <c r="K14" s="48"/>
      <c r="L14" s="829"/>
    </row>
    <row r="15" spans="1:13" ht="15.75">
      <c r="A15" s="1497">
        <v>6</v>
      </c>
      <c r="B15" s="1500" t="s">
        <v>496</v>
      </c>
      <c r="C15" s="755" t="s">
        <v>5</v>
      </c>
      <c r="D15" s="757" t="s">
        <v>422</v>
      </c>
      <c r="E15" s="62">
        <v>5314.6550101832981</v>
      </c>
      <c r="F15" s="1321">
        <f t="shared" si="0"/>
        <v>2.1258620040733192</v>
      </c>
      <c r="G15" s="1263"/>
      <c r="H15" s="970"/>
      <c r="I15" s="970"/>
      <c r="J15" s="830"/>
      <c r="K15" s="48"/>
      <c r="L15" s="829"/>
    </row>
    <row r="16" spans="1:13" ht="15.75">
      <c r="A16" s="1498"/>
      <c r="B16" s="1500"/>
      <c r="C16" s="755" t="s">
        <v>5</v>
      </c>
      <c r="D16" s="757" t="s">
        <v>423</v>
      </c>
      <c r="E16" s="62">
        <v>5212.3400101832985</v>
      </c>
      <c r="F16" s="1321">
        <f t="shared" si="0"/>
        <v>2.0849360040733194</v>
      </c>
      <c r="G16" s="1263"/>
      <c r="H16" s="970"/>
      <c r="I16" s="970"/>
      <c r="J16" s="830"/>
      <c r="K16" s="48"/>
      <c r="L16" s="829"/>
    </row>
    <row r="17" spans="1:16" ht="15.75">
      <c r="A17" s="1498"/>
      <c r="B17" s="1500"/>
      <c r="C17" s="755" t="s">
        <v>5</v>
      </c>
      <c r="D17" s="757" t="s">
        <v>424</v>
      </c>
      <c r="E17" s="62">
        <v>5110.0250101832989</v>
      </c>
      <c r="F17" s="1321">
        <f t="shared" si="0"/>
        <v>2.0440100040733196</v>
      </c>
      <c r="G17" s="1263"/>
      <c r="H17" s="970"/>
      <c r="I17" s="970"/>
      <c r="J17" s="830"/>
      <c r="K17" s="48"/>
      <c r="L17" s="829"/>
    </row>
    <row r="18" spans="1:16" ht="15.75">
      <c r="A18" s="1498"/>
      <c r="B18" s="1500"/>
      <c r="C18" s="755" t="s">
        <v>5</v>
      </c>
      <c r="D18" s="757" t="s">
        <v>425</v>
      </c>
      <c r="E18" s="62">
        <v>5007.7100101832984</v>
      </c>
      <c r="F18" s="1321">
        <f t="shared" si="0"/>
        <v>2.0030840040733193</v>
      </c>
      <c r="G18" s="1263"/>
      <c r="H18" s="970"/>
      <c r="I18" s="970"/>
      <c r="J18" s="830"/>
      <c r="K18" s="48"/>
      <c r="L18" s="829"/>
    </row>
    <row r="19" spans="1:16" ht="15.75">
      <c r="A19" s="1499"/>
      <c r="B19" s="1500"/>
      <c r="C19" s="755" t="s">
        <v>5</v>
      </c>
      <c r="D19" s="757" t="s">
        <v>468</v>
      </c>
      <c r="E19" s="62">
        <v>4905.3950101832988</v>
      </c>
      <c r="F19" s="1321">
        <f t="shared" si="0"/>
        <v>1.9621580040733195</v>
      </c>
      <c r="G19" s="1263"/>
      <c r="H19" s="970"/>
      <c r="I19" s="970"/>
      <c r="J19" s="830"/>
      <c r="K19" s="48"/>
      <c r="L19" s="829"/>
    </row>
    <row r="20" spans="1:16" ht="30">
      <c r="A20" s="755">
        <v>7</v>
      </c>
      <c r="B20" s="756" t="s">
        <v>497</v>
      </c>
      <c r="C20" s="755" t="s">
        <v>5</v>
      </c>
      <c r="D20" s="757" t="s">
        <v>473</v>
      </c>
      <c r="E20" s="62">
        <v>3950</v>
      </c>
      <c r="F20" s="1321">
        <f t="shared" si="0"/>
        <v>1.58</v>
      </c>
      <c r="G20" s="1263"/>
      <c r="H20" s="970"/>
      <c r="I20" s="970"/>
      <c r="J20" s="830"/>
      <c r="K20" s="48"/>
      <c r="L20" s="829"/>
    </row>
    <row r="21" spans="1:16" ht="15.75">
      <c r="A21" s="1497">
        <v>8</v>
      </c>
      <c r="B21" s="1500" t="s">
        <v>498</v>
      </c>
      <c r="C21" s="755" t="s">
        <v>12</v>
      </c>
      <c r="D21" s="757" t="s">
        <v>422</v>
      </c>
      <c r="E21" s="62">
        <v>5212.3400101832985</v>
      </c>
      <c r="F21" s="1321">
        <f t="shared" si="0"/>
        <v>2.0849360040733194</v>
      </c>
      <c r="G21" s="1263"/>
      <c r="H21" s="970"/>
      <c r="I21" s="970"/>
      <c r="J21" s="830"/>
      <c r="K21" s="48"/>
      <c r="L21" s="829"/>
    </row>
    <row r="22" spans="1:16" ht="15.75">
      <c r="A22" s="1498"/>
      <c r="B22" s="1500"/>
      <c r="C22" s="755" t="s">
        <v>12</v>
      </c>
      <c r="D22" s="757" t="s">
        <v>423</v>
      </c>
      <c r="E22" s="62">
        <v>5110.0250101832989</v>
      </c>
      <c r="F22" s="1321">
        <f t="shared" si="0"/>
        <v>2.0440100040733196</v>
      </c>
      <c r="G22" s="1263"/>
      <c r="H22" s="970"/>
      <c r="I22" s="970"/>
      <c r="J22" s="830"/>
      <c r="K22" s="48"/>
      <c r="L22" s="829"/>
    </row>
    <row r="23" spans="1:16" ht="15.75">
      <c r="A23" s="1498"/>
      <c r="B23" s="1500"/>
      <c r="C23" s="755" t="s">
        <v>12</v>
      </c>
      <c r="D23" s="757" t="s">
        <v>424</v>
      </c>
      <c r="E23" s="62">
        <v>5007.7100101832984</v>
      </c>
      <c r="F23" s="1321">
        <f t="shared" si="0"/>
        <v>2.0030840040733193</v>
      </c>
      <c r="G23" s="1263"/>
      <c r="H23" s="970"/>
      <c r="I23" s="970"/>
      <c r="J23" s="830"/>
      <c r="K23" s="48"/>
      <c r="L23" s="829"/>
      <c r="P23" s="828"/>
    </row>
    <row r="24" spans="1:16" ht="15.75">
      <c r="A24" s="1498"/>
      <c r="B24" s="1500"/>
      <c r="C24" s="755" t="s">
        <v>12</v>
      </c>
      <c r="D24" s="757" t="s">
        <v>425</v>
      </c>
      <c r="E24" s="62">
        <v>4905.3950101832988</v>
      </c>
      <c r="F24" s="1321">
        <f t="shared" si="0"/>
        <v>1.9621580040733195</v>
      </c>
      <c r="G24" s="1263"/>
      <c r="H24" s="970"/>
      <c r="I24" s="970"/>
      <c r="J24" s="830"/>
      <c r="K24" s="48"/>
      <c r="L24" s="829"/>
      <c r="P24" s="828"/>
    </row>
    <row r="25" spans="1:16" ht="15.75">
      <c r="A25" s="1499"/>
      <c r="B25" s="1500"/>
      <c r="C25" s="755" t="s">
        <v>12</v>
      </c>
      <c r="D25" s="757" t="s">
        <v>468</v>
      </c>
      <c r="E25" s="62">
        <v>4819.2350101832981</v>
      </c>
      <c r="F25" s="1321">
        <f t="shared" si="0"/>
        <v>1.9276940040733193</v>
      </c>
      <c r="G25" s="1263"/>
      <c r="H25" s="970"/>
      <c r="I25" s="970"/>
      <c r="J25" s="829"/>
      <c r="K25" s="828"/>
      <c r="P25" s="828"/>
    </row>
    <row r="26" spans="1:16" ht="15.75">
      <c r="A26" s="1501">
        <v>9</v>
      </c>
      <c r="B26" s="1500" t="s">
        <v>499</v>
      </c>
      <c r="C26" s="755" t="s">
        <v>12</v>
      </c>
      <c r="D26" s="757" t="s">
        <v>422</v>
      </c>
      <c r="E26" s="62">
        <v>5110.0250101832989</v>
      </c>
      <c r="F26" s="1321">
        <f t="shared" si="0"/>
        <v>2.0440100040733196</v>
      </c>
      <c r="G26" s="1263"/>
      <c r="H26" s="970"/>
      <c r="I26" s="970"/>
      <c r="J26" s="829"/>
      <c r="P26" s="828"/>
    </row>
    <row r="27" spans="1:16" ht="15.75">
      <c r="A27" s="1501"/>
      <c r="B27" s="1500"/>
      <c r="C27" s="755" t="s">
        <v>12</v>
      </c>
      <c r="D27" s="757" t="s">
        <v>423</v>
      </c>
      <c r="E27" s="62">
        <v>5007.7100101832984</v>
      </c>
      <c r="F27" s="1321">
        <f t="shared" si="0"/>
        <v>2.0030840040733193</v>
      </c>
      <c r="G27" s="1263"/>
      <c r="H27" s="970"/>
      <c r="I27" s="970"/>
      <c r="J27" s="829"/>
      <c r="P27" s="828"/>
    </row>
    <row r="28" spans="1:16" ht="15.75">
      <c r="A28" s="1501"/>
      <c r="B28" s="1500"/>
      <c r="C28" s="755" t="s">
        <v>12</v>
      </c>
      <c r="D28" s="757" t="s">
        <v>424</v>
      </c>
      <c r="E28" s="62">
        <v>4905.3950101832988</v>
      </c>
      <c r="F28" s="1321">
        <f t="shared" si="0"/>
        <v>1.9621580040733195</v>
      </c>
      <c r="G28" s="1263"/>
      <c r="H28" s="970"/>
      <c r="I28" s="970"/>
      <c r="J28" s="829"/>
      <c r="P28" s="828"/>
    </row>
    <row r="29" spans="1:16" ht="15.75">
      <c r="A29" s="1501"/>
      <c r="B29" s="1500"/>
      <c r="C29" s="755" t="s">
        <v>12</v>
      </c>
      <c r="D29" s="757" t="s">
        <v>425</v>
      </c>
      <c r="E29" s="62">
        <v>4819.2350101832981</v>
      </c>
      <c r="F29" s="1321">
        <f t="shared" si="0"/>
        <v>1.9276940040733193</v>
      </c>
      <c r="G29" s="1263"/>
      <c r="H29" s="970"/>
      <c r="I29" s="970"/>
      <c r="J29" s="829"/>
    </row>
    <row r="30" spans="1:16" ht="15.75">
      <c r="A30" s="1501"/>
      <c r="B30" s="1500"/>
      <c r="C30" s="755" t="s">
        <v>12</v>
      </c>
      <c r="D30" s="757" t="s">
        <v>468</v>
      </c>
      <c r="E30" s="62">
        <v>4560.7550101832985</v>
      </c>
      <c r="F30" s="1321">
        <f t="shared" si="0"/>
        <v>1.8243020040733193</v>
      </c>
      <c r="G30" s="1263"/>
      <c r="H30" s="970"/>
      <c r="I30" s="970"/>
      <c r="J30" s="829"/>
    </row>
    <row r="31" spans="1:16" ht="30">
      <c r="A31" s="755">
        <v>10</v>
      </c>
      <c r="B31" s="756" t="s">
        <v>500</v>
      </c>
      <c r="C31" s="755" t="s">
        <v>12</v>
      </c>
      <c r="D31" s="757" t="s">
        <v>473</v>
      </c>
      <c r="E31" s="62">
        <v>3750</v>
      </c>
      <c r="F31" s="1321">
        <f t="shared" si="0"/>
        <v>1.5</v>
      </c>
      <c r="G31" s="1263"/>
      <c r="H31" s="970"/>
      <c r="I31" s="970"/>
      <c r="J31" s="829"/>
    </row>
    <row r="32" spans="1:16" ht="15.75">
      <c r="A32" s="755">
        <v>11</v>
      </c>
      <c r="B32" s="756" t="s">
        <v>501</v>
      </c>
      <c r="C32" s="755" t="s">
        <v>12</v>
      </c>
      <c r="D32" s="757"/>
      <c r="E32" s="62">
        <v>5212.3400101832985</v>
      </c>
      <c r="F32" s="1321">
        <f t="shared" si="0"/>
        <v>2.0849360040733194</v>
      </c>
      <c r="G32" s="1263"/>
      <c r="H32" s="970"/>
      <c r="I32" s="970"/>
      <c r="J32" s="829"/>
    </row>
    <row r="33" spans="1:10" ht="15.75">
      <c r="A33" s="1501">
        <v>12</v>
      </c>
      <c r="B33" s="1500" t="s">
        <v>502</v>
      </c>
      <c r="C33" s="755" t="s">
        <v>12</v>
      </c>
      <c r="D33" s="757" t="s">
        <v>422</v>
      </c>
      <c r="E33" s="62">
        <v>4560.7550101832985</v>
      </c>
      <c r="F33" s="1321">
        <f t="shared" si="0"/>
        <v>1.8243020040733193</v>
      </c>
      <c r="G33" s="1263"/>
      <c r="H33" s="970"/>
      <c r="I33" s="970"/>
      <c r="J33" s="829"/>
    </row>
    <row r="34" spans="1:10" ht="15.75">
      <c r="A34" s="1501"/>
      <c r="B34" s="1500"/>
      <c r="C34" s="755" t="s">
        <v>12</v>
      </c>
      <c r="D34" s="757" t="s">
        <v>423</v>
      </c>
      <c r="E34" s="62">
        <v>4259.195010183299</v>
      </c>
      <c r="F34" s="1321">
        <f t="shared" si="0"/>
        <v>1.7036780040733197</v>
      </c>
      <c r="G34" s="1263"/>
      <c r="H34" s="970"/>
      <c r="I34" s="970"/>
      <c r="J34" s="829"/>
    </row>
    <row r="35" spans="1:10" ht="15.75">
      <c r="A35" s="1501"/>
      <c r="B35" s="1500"/>
      <c r="C35" s="755" t="s">
        <v>12</v>
      </c>
      <c r="D35" s="757" t="s">
        <v>424</v>
      </c>
      <c r="E35" s="62">
        <v>4129.9550101832992</v>
      </c>
      <c r="F35" s="1321">
        <f t="shared" si="0"/>
        <v>1.6519820040733197</v>
      </c>
      <c r="G35" s="1263"/>
      <c r="H35" s="970"/>
      <c r="I35" s="970"/>
      <c r="J35" s="829"/>
    </row>
    <row r="36" spans="1:10" ht="15.75">
      <c r="A36" s="1501"/>
      <c r="B36" s="1500"/>
      <c r="C36" s="755" t="s">
        <v>12</v>
      </c>
      <c r="D36" s="757" t="s">
        <v>425</v>
      </c>
      <c r="E36" s="62">
        <v>3950</v>
      </c>
      <c r="F36" s="1321">
        <f t="shared" si="0"/>
        <v>1.58</v>
      </c>
      <c r="G36" s="1263"/>
      <c r="H36" s="970"/>
      <c r="I36" s="970"/>
      <c r="J36" s="829"/>
    </row>
    <row r="37" spans="1:10" ht="15.75">
      <c r="A37" s="1501"/>
      <c r="B37" s="1500"/>
      <c r="C37" s="755" t="s">
        <v>12</v>
      </c>
      <c r="D37" s="757" t="s">
        <v>468</v>
      </c>
      <c r="E37" s="62">
        <v>3850</v>
      </c>
      <c r="F37" s="1321">
        <f t="shared" si="0"/>
        <v>1.54</v>
      </c>
      <c r="G37" s="1263"/>
      <c r="H37" s="970"/>
      <c r="I37" s="970"/>
      <c r="J37" s="829"/>
    </row>
    <row r="38" spans="1:10">
      <c r="A38" s="1501">
        <v>13</v>
      </c>
      <c r="B38" s="1500" t="s">
        <v>503</v>
      </c>
      <c r="C38" s="755" t="s">
        <v>12</v>
      </c>
      <c r="D38" s="757" t="s">
        <v>422</v>
      </c>
      <c r="E38" s="62">
        <v>4259.195010183299</v>
      </c>
      <c r="F38" s="1321">
        <f t="shared" si="0"/>
        <v>1.7036780040733197</v>
      </c>
      <c r="G38" s="1263"/>
      <c r="H38" s="1263"/>
      <c r="I38" s="945"/>
      <c r="J38" s="829"/>
    </row>
    <row r="39" spans="1:10">
      <c r="A39" s="1501"/>
      <c r="B39" s="1500"/>
      <c r="C39" s="755" t="s">
        <v>12</v>
      </c>
      <c r="D39" s="757" t="s">
        <v>423</v>
      </c>
      <c r="E39" s="62">
        <v>4129.9550101832992</v>
      </c>
      <c r="F39" s="1321">
        <f t="shared" si="0"/>
        <v>1.6519820040733197</v>
      </c>
      <c r="G39" s="1263"/>
      <c r="H39" s="1264"/>
      <c r="I39" s="1264"/>
      <c r="J39" s="829"/>
    </row>
    <row r="40" spans="1:10">
      <c r="A40" s="1501"/>
      <c r="B40" s="1500"/>
      <c r="C40" s="755" t="s">
        <v>12</v>
      </c>
      <c r="D40" s="757" t="s">
        <v>424</v>
      </c>
      <c r="E40" s="62">
        <v>3950</v>
      </c>
      <c r="F40" s="1321">
        <f t="shared" si="0"/>
        <v>1.58</v>
      </c>
      <c r="G40" s="1263"/>
      <c r="H40" s="1264"/>
      <c r="I40" s="1264"/>
      <c r="J40" s="829"/>
    </row>
    <row r="41" spans="1:10">
      <c r="A41" s="1501"/>
      <c r="B41" s="1500"/>
      <c r="C41" s="755" t="s">
        <v>12</v>
      </c>
      <c r="D41" s="757" t="s">
        <v>425</v>
      </c>
      <c r="E41" s="62">
        <v>3850</v>
      </c>
      <c r="F41" s="1321">
        <f t="shared" si="0"/>
        <v>1.54</v>
      </c>
      <c r="G41" s="1263"/>
      <c r="H41" s="1264"/>
      <c r="I41" s="1264"/>
      <c r="J41" s="829"/>
    </row>
    <row r="42" spans="1:10" ht="15.75">
      <c r="A42" s="1501"/>
      <c r="B42" s="1500"/>
      <c r="C42" s="755" t="s">
        <v>12</v>
      </c>
      <c r="D42" s="757" t="s">
        <v>468</v>
      </c>
      <c r="E42" s="62">
        <v>3750</v>
      </c>
      <c r="F42" s="1321">
        <f t="shared" si="0"/>
        <v>1.5</v>
      </c>
      <c r="G42" s="1263"/>
      <c r="H42" s="970"/>
      <c r="I42" s="970"/>
      <c r="J42" s="829"/>
    </row>
    <row r="43" spans="1:10" ht="30">
      <c r="A43" s="755">
        <v>14</v>
      </c>
      <c r="B43" s="756" t="s">
        <v>504</v>
      </c>
      <c r="C43" s="755" t="s">
        <v>12</v>
      </c>
      <c r="D43" s="757" t="s">
        <v>473</v>
      </c>
      <c r="E43" s="62">
        <v>3610</v>
      </c>
      <c r="F43" s="1321">
        <f t="shared" si="0"/>
        <v>1.444</v>
      </c>
      <c r="G43" s="1263"/>
      <c r="H43" s="970"/>
      <c r="I43" s="970"/>
      <c r="J43" s="829"/>
    </row>
    <row r="44" spans="1:10" s="761" customFormat="1">
      <c r="A44" s="1501">
        <v>15</v>
      </c>
      <c r="B44" s="1503" t="s">
        <v>505</v>
      </c>
      <c r="C44" s="755" t="s">
        <v>12</v>
      </c>
      <c r="D44" s="757" t="s">
        <v>422</v>
      </c>
      <c r="E44" s="62">
        <v>4560.7550101832985</v>
      </c>
      <c r="F44" s="1321">
        <f t="shared" si="0"/>
        <v>1.8243020040733193</v>
      </c>
      <c r="G44" s="783"/>
      <c r="H44" s="1265"/>
      <c r="I44" s="1265"/>
      <c r="J44" s="797"/>
    </row>
    <row r="45" spans="1:10" s="761" customFormat="1">
      <c r="A45" s="1501"/>
      <c r="B45" s="1504"/>
      <c r="C45" s="755" t="s">
        <v>12</v>
      </c>
      <c r="D45" s="757" t="s">
        <v>423</v>
      </c>
      <c r="E45" s="62">
        <v>4388.4350101832988</v>
      </c>
      <c r="F45" s="1321">
        <f t="shared" si="0"/>
        <v>1.7553740040733194</v>
      </c>
      <c r="G45" s="783"/>
      <c r="H45" s="1265"/>
      <c r="I45" s="1265"/>
      <c r="J45" s="797"/>
    </row>
    <row r="46" spans="1:10" s="761" customFormat="1">
      <c r="A46" s="1501"/>
      <c r="B46" s="1504"/>
      <c r="C46" s="755" t="s">
        <v>12</v>
      </c>
      <c r="D46" s="757" t="s">
        <v>424</v>
      </c>
      <c r="E46" s="62">
        <v>4216.1150101832991</v>
      </c>
      <c r="F46" s="1321">
        <f t="shared" si="0"/>
        <v>1.6864460040733196</v>
      </c>
      <c r="G46" s="783"/>
      <c r="H46" s="1265"/>
      <c r="I46" s="1265"/>
      <c r="J46" s="797"/>
    </row>
    <row r="47" spans="1:10" s="761" customFormat="1">
      <c r="A47" s="1501"/>
      <c r="B47" s="1504"/>
      <c r="C47" s="755" t="s">
        <v>12</v>
      </c>
      <c r="D47" s="757" t="s">
        <v>425</v>
      </c>
      <c r="E47" s="62">
        <v>4129.9550101832992</v>
      </c>
      <c r="F47" s="1321">
        <f t="shared" si="0"/>
        <v>1.6519820040733197</v>
      </c>
      <c r="G47" s="783"/>
      <c r="H47" s="838"/>
      <c r="I47" s="838"/>
    </row>
    <row r="48" spans="1:10" s="761" customFormat="1">
      <c r="A48" s="1501"/>
      <c r="B48" s="1505"/>
      <c r="C48" s="755" t="s">
        <v>12</v>
      </c>
      <c r="D48" s="757" t="s">
        <v>468</v>
      </c>
      <c r="E48" s="62">
        <v>3750</v>
      </c>
      <c r="F48" s="1321">
        <f t="shared" si="0"/>
        <v>1.5</v>
      </c>
      <c r="G48" s="783"/>
      <c r="H48" s="838"/>
      <c r="I48" s="838"/>
    </row>
    <row r="49" spans="1:11" s="761" customFormat="1">
      <c r="A49" s="755">
        <v>16</v>
      </c>
      <c r="B49" s="756" t="s">
        <v>475</v>
      </c>
      <c r="C49" s="755" t="s">
        <v>12</v>
      </c>
      <c r="D49" s="757" t="s">
        <v>473</v>
      </c>
      <c r="E49" s="62">
        <v>3610</v>
      </c>
      <c r="F49" s="1321">
        <f t="shared" si="0"/>
        <v>1.444</v>
      </c>
      <c r="G49" s="783"/>
      <c r="H49" s="838"/>
      <c r="I49" s="838"/>
    </row>
    <row r="50" spans="1:11" ht="17.25" customHeight="1">
      <c r="A50" s="764"/>
      <c r="B50" s="765"/>
      <c r="C50" s="766"/>
      <c r="D50" s="763"/>
      <c r="E50" s="763"/>
      <c r="F50" s="763"/>
    </row>
    <row r="51" spans="1:11" ht="12.75" customHeight="1">
      <c r="B51" s="753" t="s">
        <v>488</v>
      </c>
    </row>
    <row r="52" spans="1:11" ht="33" customHeight="1">
      <c r="A52" s="767">
        <v>1</v>
      </c>
      <c r="B52" s="1502" t="s">
        <v>506</v>
      </c>
      <c r="C52" s="1502"/>
      <c r="D52" s="1502"/>
      <c r="E52" s="1502"/>
      <c r="F52" s="1502"/>
    </row>
    <row r="53" spans="1:11" s="772" customFormat="1" ht="34.5" customHeight="1">
      <c r="A53" s="767">
        <v>2</v>
      </c>
      <c r="B53" s="1502" t="s">
        <v>1536</v>
      </c>
      <c r="C53" s="1502"/>
      <c r="D53" s="1502"/>
      <c r="E53" s="1502"/>
      <c r="J53" s="816"/>
      <c r="K53" s="816"/>
    </row>
    <row r="54" spans="1:11" s="761" customFormat="1" ht="31.5" customHeight="1">
      <c r="A54" s="767">
        <v>3</v>
      </c>
      <c r="B54" s="1502" t="s">
        <v>1535</v>
      </c>
      <c r="C54" s="1502"/>
      <c r="D54" s="1502"/>
      <c r="E54" s="1502"/>
      <c r="F54" s="794"/>
      <c r="G54" s="794"/>
      <c r="H54" s="794"/>
      <c r="I54" s="794"/>
      <c r="J54" s="794"/>
      <c r="K54" s="794"/>
    </row>
    <row r="55" spans="1:11" ht="12.75" customHeight="1"/>
    <row r="56" spans="1:11" ht="12.75" customHeight="1"/>
    <row r="57" spans="1:11" ht="12.75" customHeight="1"/>
    <row r="58" spans="1:11" ht="12.75" customHeight="1"/>
    <row r="59" spans="1:11" ht="12.75" customHeight="1"/>
    <row r="60" spans="1:11" ht="12.75" customHeight="1"/>
    <row r="61" spans="1:11" ht="12.75" customHeight="1"/>
    <row r="62" spans="1:11" ht="12.75" customHeight="1"/>
    <row r="63" spans="1:11" ht="12.75" customHeight="1"/>
    <row r="64" spans="1:11" ht="12.75" customHeight="1"/>
    <row r="65" spans="2:7" s="752" customFormat="1" ht="12.75" customHeight="1">
      <c r="B65" s="753"/>
      <c r="D65" s="753"/>
      <c r="E65" s="753"/>
      <c r="F65" s="753"/>
      <c r="G65" s="753"/>
    </row>
    <row r="66" spans="2:7" s="752" customFormat="1" ht="12.75" customHeight="1">
      <c r="B66" s="753"/>
      <c r="D66" s="753"/>
      <c r="E66" s="753"/>
      <c r="F66" s="753"/>
      <c r="G66" s="753"/>
    </row>
    <row r="67" spans="2:7" s="752" customFormat="1" ht="12.75" customHeight="1">
      <c r="B67" s="753"/>
      <c r="D67" s="753"/>
      <c r="E67" s="753"/>
      <c r="F67" s="753"/>
      <c r="G67" s="753"/>
    </row>
    <row r="68" spans="2:7" s="752" customFormat="1" ht="12.75" customHeight="1">
      <c r="B68" s="753"/>
      <c r="D68" s="753"/>
      <c r="E68" s="753"/>
      <c r="F68" s="753"/>
      <c r="G68" s="753"/>
    </row>
    <row r="69" spans="2:7" s="752" customFormat="1" ht="12.75" customHeight="1">
      <c r="B69" s="753"/>
      <c r="D69" s="753"/>
      <c r="E69" s="753"/>
      <c r="F69" s="753"/>
      <c r="G69" s="753"/>
    </row>
    <row r="70" spans="2:7" s="752" customFormat="1" ht="12.75" customHeight="1">
      <c r="B70" s="753"/>
      <c r="D70" s="753"/>
      <c r="E70" s="753"/>
      <c r="F70" s="753"/>
      <c r="G70" s="753"/>
    </row>
    <row r="71" spans="2:7" s="752" customFormat="1" ht="12.75" customHeight="1">
      <c r="B71" s="753"/>
      <c r="D71" s="753"/>
      <c r="E71" s="753"/>
      <c r="F71" s="753"/>
      <c r="G71" s="753"/>
    </row>
    <row r="72" spans="2:7" s="752" customFormat="1" ht="12.75" customHeight="1">
      <c r="B72" s="753"/>
      <c r="D72" s="753"/>
      <c r="E72" s="753"/>
      <c r="F72" s="753"/>
      <c r="G72" s="753"/>
    </row>
    <row r="73" spans="2:7" s="752" customFormat="1" ht="12.75" customHeight="1">
      <c r="B73" s="753"/>
      <c r="D73" s="753"/>
      <c r="E73" s="753"/>
      <c r="F73" s="753"/>
      <c r="G73" s="753"/>
    </row>
    <row r="74" spans="2:7" s="752" customFormat="1" ht="12.75" customHeight="1">
      <c r="B74" s="753"/>
      <c r="D74" s="753"/>
      <c r="E74" s="753"/>
      <c r="F74" s="753"/>
      <c r="G74" s="753"/>
    </row>
    <row r="75" spans="2:7" s="752" customFormat="1" ht="12.75" customHeight="1">
      <c r="B75" s="753"/>
      <c r="D75" s="753"/>
      <c r="E75" s="753"/>
      <c r="F75" s="753"/>
      <c r="G75" s="753"/>
    </row>
    <row r="76" spans="2:7" s="752" customFormat="1" ht="12.75" customHeight="1">
      <c r="B76" s="753"/>
      <c r="D76" s="753"/>
      <c r="E76" s="753"/>
      <c r="F76" s="753"/>
      <c r="G76" s="753"/>
    </row>
    <row r="77" spans="2:7" s="752" customFormat="1" ht="12.75" customHeight="1">
      <c r="B77" s="753"/>
      <c r="D77" s="753"/>
      <c r="E77" s="753"/>
      <c r="F77" s="753"/>
      <c r="G77" s="753"/>
    </row>
    <row r="78" spans="2:7" s="752" customFormat="1" ht="12.75" customHeight="1">
      <c r="B78" s="753"/>
      <c r="D78" s="753"/>
      <c r="E78" s="753"/>
      <c r="F78" s="753"/>
      <c r="G78" s="753"/>
    </row>
    <row r="79" spans="2:7" s="752" customFormat="1" ht="12.75" customHeight="1">
      <c r="B79" s="753"/>
      <c r="D79" s="753"/>
      <c r="E79" s="753"/>
      <c r="F79" s="753"/>
      <c r="G79" s="753"/>
    </row>
    <row r="80" spans="2:7" s="752" customFormat="1" ht="12.75" customHeight="1">
      <c r="B80" s="753"/>
      <c r="D80" s="753"/>
      <c r="E80" s="753"/>
      <c r="F80" s="753"/>
      <c r="G80" s="753"/>
    </row>
    <row r="81" spans="2:7" s="752" customFormat="1" ht="12.75" customHeight="1">
      <c r="B81" s="753"/>
      <c r="D81" s="753"/>
      <c r="E81" s="753"/>
      <c r="F81" s="753"/>
      <c r="G81" s="753"/>
    </row>
    <row r="82" spans="2:7" s="752" customFormat="1" ht="12.75" customHeight="1">
      <c r="B82" s="753"/>
      <c r="D82" s="753"/>
      <c r="E82" s="753"/>
      <c r="F82" s="753"/>
      <c r="G82" s="753"/>
    </row>
    <row r="83" spans="2:7" s="752" customFormat="1" ht="12.75" customHeight="1">
      <c r="B83" s="753"/>
      <c r="D83" s="753"/>
      <c r="E83" s="753"/>
      <c r="F83" s="753"/>
      <c r="G83" s="753"/>
    </row>
    <row r="84" spans="2:7" s="752" customFormat="1" ht="12.75" customHeight="1">
      <c r="B84" s="753"/>
      <c r="D84" s="753"/>
      <c r="E84" s="753"/>
      <c r="F84" s="753"/>
      <c r="G84" s="753"/>
    </row>
    <row r="85" spans="2:7" s="752" customFormat="1" ht="12.75" customHeight="1">
      <c r="B85" s="753"/>
      <c r="D85" s="753"/>
      <c r="E85" s="753"/>
      <c r="F85" s="753"/>
      <c r="G85" s="753"/>
    </row>
    <row r="86" spans="2:7" s="752" customFormat="1" ht="12.75" customHeight="1">
      <c r="B86" s="753"/>
      <c r="D86" s="753"/>
      <c r="E86" s="753"/>
      <c r="F86" s="753"/>
      <c r="G86" s="753"/>
    </row>
    <row r="87" spans="2:7" s="752" customFormat="1" ht="12.75" customHeight="1">
      <c r="B87" s="753"/>
      <c r="D87" s="753"/>
      <c r="E87" s="753"/>
      <c r="F87" s="753"/>
      <c r="G87" s="753"/>
    </row>
    <row r="88" spans="2:7" s="752" customFormat="1" ht="12.75" customHeight="1">
      <c r="B88" s="753"/>
      <c r="D88" s="753"/>
      <c r="E88" s="753"/>
      <c r="F88" s="753"/>
      <c r="G88" s="753"/>
    </row>
    <row r="89" spans="2:7" s="752" customFormat="1" ht="12.75" customHeight="1">
      <c r="B89" s="753"/>
      <c r="D89" s="753"/>
      <c r="E89" s="753"/>
      <c r="F89" s="753"/>
      <c r="G89" s="753"/>
    </row>
    <row r="90" spans="2:7" s="752" customFormat="1" ht="12.75" customHeight="1">
      <c r="B90" s="753"/>
      <c r="D90" s="753"/>
      <c r="E90" s="753"/>
      <c r="F90" s="753"/>
      <c r="G90" s="753"/>
    </row>
    <row r="91" spans="2:7" s="752" customFormat="1" ht="12.75" customHeight="1">
      <c r="B91" s="753"/>
      <c r="D91" s="753"/>
      <c r="E91" s="753"/>
      <c r="F91" s="753"/>
      <c r="G91" s="753"/>
    </row>
    <row r="92" spans="2:7" s="752" customFormat="1" ht="12.75" customHeight="1">
      <c r="B92" s="753"/>
      <c r="D92" s="753"/>
      <c r="E92" s="753"/>
      <c r="F92" s="753"/>
      <c r="G92" s="753"/>
    </row>
    <row r="93" spans="2:7" s="752" customFormat="1" ht="12.75" customHeight="1">
      <c r="B93" s="753"/>
      <c r="D93" s="753"/>
      <c r="E93" s="753"/>
      <c r="F93" s="753"/>
      <c r="G93" s="753"/>
    </row>
    <row r="94" spans="2:7" s="752" customFormat="1" ht="12.75" customHeight="1">
      <c r="B94" s="753"/>
      <c r="D94" s="753"/>
      <c r="E94" s="753"/>
      <c r="F94" s="753"/>
      <c r="G94" s="753"/>
    </row>
    <row r="95" spans="2:7" s="752" customFormat="1" ht="12.75" customHeight="1">
      <c r="B95" s="753"/>
      <c r="D95" s="753"/>
      <c r="E95" s="753"/>
      <c r="F95" s="753"/>
      <c r="G95" s="753"/>
    </row>
    <row r="96" spans="2:7" s="752" customFormat="1" ht="12.75" customHeight="1">
      <c r="B96" s="753"/>
      <c r="D96" s="753"/>
      <c r="E96" s="753"/>
      <c r="F96" s="753"/>
      <c r="G96" s="753"/>
    </row>
    <row r="97" spans="2:7" s="752" customFormat="1" ht="12.75" customHeight="1">
      <c r="B97" s="753"/>
      <c r="D97" s="753"/>
      <c r="E97" s="753"/>
      <c r="F97" s="753"/>
      <c r="G97" s="753"/>
    </row>
    <row r="98" spans="2:7" s="752" customFormat="1" ht="12.75" customHeight="1">
      <c r="B98" s="753"/>
      <c r="D98" s="753"/>
      <c r="E98" s="753"/>
      <c r="F98" s="753"/>
      <c r="G98" s="753"/>
    </row>
    <row r="99" spans="2:7" s="752" customFormat="1" ht="12.75" customHeight="1">
      <c r="B99" s="753"/>
      <c r="D99" s="753"/>
      <c r="E99" s="753"/>
      <c r="F99" s="753"/>
      <c r="G99" s="753"/>
    </row>
    <row r="100" spans="2:7" s="752" customFormat="1" ht="12.75" customHeight="1">
      <c r="B100" s="753"/>
      <c r="D100" s="753"/>
      <c r="E100" s="753"/>
      <c r="F100" s="753"/>
      <c r="G100" s="753"/>
    </row>
    <row r="101" spans="2:7" s="752" customFormat="1" ht="12.75" customHeight="1">
      <c r="B101" s="753"/>
      <c r="D101" s="753"/>
      <c r="E101" s="753"/>
      <c r="F101" s="753"/>
      <c r="G101" s="753"/>
    </row>
    <row r="102" spans="2:7" s="752" customFormat="1" ht="12.75" customHeight="1">
      <c r="B102" s="753"/>
      <c r="D102" s="753"/>
      <c r="E102" s="753"/>
      <c r="F102" s="753"/>
      <c r="G102" s="753"/>
    </row>
    <row r="103" spans="2:7" s="752" customFormat="1" ht="12.75" customHeight="1">
      <c r="B103" s="753"/>
      <c r="D103" s="753"/>
      <c r="E103" s="753"/>
      <c r="F103" s="753"/>
      <c r="G103" s="753"/>
    </row>
    <row r="104" spans="2:7" s="752" customFormat="1" ht="12.75" customHeight="1">
      <c r="B104" s="753"/>
      <c r="D104" s="753"/>
      <c r="E104" s="753"/>
      <c r="F104" s="753"/>
      <c r="G104" s="753"/>
    </row>
    <row r="105" spans="2:7" s="752" customFormat="1" ht="12.75" customHeight="1">
      <c r="B105" s="753"/>
      <c r="D105" s="753"/>
      <c r="E105" s="753"/>
      <c r="F105" s="753"/>
      <c r="G105" s="753"/>
    </row>
    <row r="106" spans="2:7" s="752" customFormat="1" ht="12.75" customHeight="1">
      <c r="B106" s="753"/>
      <c r="D106" s="753"/>
      <c r="E106" s="753"/>
      <c r="F106" s="753"/>
      <c r="G106" s="753"/>
    </row>
    <row r="107" spans="2:7" s="752" customFormat="1" ht="12.75" customHeight="1">
      <c r="B107" s="753"/>
      <c r="D107" s="753"/>
      <c r="E107" s="753"/>
      <c r="F107" s="753"/>
      <c r="G107" s="753"/>
    </row>
    <row r="108" spans="2:7" s="752" customFormat="1" ht="12.75" customHeight="1">
      <c r="B108" s="753"/>
      <c r="D108" s="753"/>
      <c r="E108" s="753"/>
      <c r="F108" s="753"/>
      <c r="G108" s="753"/>
    </row>
    <row r="109" spans="2:7" s="752" customFormat="1" ht="12.75" customHeight="1">
      <c r="B109" s="753"/>
      <c r="D109" s="753"/>
      <c r="E109" s="753"/>
      <c r="F109" s="753"/>
      <c r="G109" s="753"/>
    </row>
    <row r="110" spans="2:7" s="752" customFormat="1" ht="12.75" customHeight="1">
      <c r="B110" s="753"/>
      <c r="D110" s="753"/>
      <c r="E110" s="753"/>
      <c r="F110" s="753"/>
      <c r="G110" s="753"/>
    </row>
    <row r="111" spans="2:7" s="752" customFormat="1" ht="12.75" customHeight="1">
      <c r="B111" s="753"/>
      <c r="D111" s="753"/>
      <c r="E111" s="753"/>
      <c r="F111" s="753"/>
      <c r="G111" s="753"/>
    </row>
    <row r="112" spans="2:7" s="752" customFormat="1" ht="12.75" customHeight="1">
      <c r="B112" s="753"/>
      <c r="D112" s="753"/>
      <c r="E112" s="753"/>
      <c r="F112" s="753"/>
      <c r="G112" s="753"/>
    </row>
    <row r="113" spans="2:7" s="752" customFormat="1" ht="12.75" customHeight="1">
      <c r="B113" s="753"/>
      <c r="D113" s="753"/>
      <c r="E113" s="753"/>
      <c r="F113" s="753"/>
      <c r="G113" s="753"/>
    </row>
    <row r="114" spans="2:7" s="752" customFormat="1" ht="12.75" customHeight="1">
      <c r="B114" s="753"/>
      <c r="D114" s="753"/>
      <c r="E114" s="753"/>
      <c r="F114" s="753"/>
      <c r="G114" s="753"/>
    </row>
    <row r="115" spans="2:7" s="752" customFormat="1" ht="12.75" customHeight="1">
      <c r="B115" s="753"/>
      <c r="D115" s="753"/>
      <c r="E115" s="753"/>
      <c r="F115" s="753"/>
      <c r="G115" s="753"/>
    </row>
    <row r="116" spans="2:7" s="752" customFormat="1" ht="12.75" customHeight="1">
      <c r="B116" s="753"/>
      <c r="D116" s="753"/>
      <c r="E116" s="753"/>
      <c r="F116" s="753"/>
      <c r="G116" s="753"/>
    </row>
    <row r="117" spans="2:7" s="752" customFormat="1" ht="12.75" customHeight="1">
      <c r="B117" s="753"/>
      <c r="D117" s="753"/>
      <c r="E117" s="753"/>
      <c r="F117" s="753"/>
      <c r="G117" s="753"/>
    </row>
    <row r="118" spans="2:7" s="752" customFormat="1" ht="12.75" customHeight="1">
      <c r="B118" s="753"/>
      <c r="D118" s="753"/>
      <c r="E118" s="753"/>
      <c r="F118" s="753"/>
      <c r="G118" s="753"/>
    </row>
    <row r="119" spans="2:7" s="752" customFormat="1" ht="12.75" customHeight="1">
      <c r="B119" s="753"/>
      <c r="D119" s="753"/>
      <c r="E119" s="753"/>
      <c r="F119" s="753"/>
      <c r="G119" s="753"/>
    </row>
    <row r="120" spans="2:7" s="752" customFormat="1" ht="12.75" customHeight="1">
      <c r="B120" s="753"/>
      <c r="D120" s="753"/>
      <c r="E120" s="753"/>
      <c r="F120" s="753"/>
      <c r="G120" s="753"/>
    </row>
    <row r="121" spans="2:7" s="752" customFormat="1" ht="12.75" customHeight="1">
      <c r="B121" s="753"/>
      <c r="D121" s="753"/>
      <c r="E121" s="753"/>
      <c r="F121" s="753"/>
      <c r="G121" s="753"/>
    </row>
    <row r="122" spans="2:7" s="752" customFormat="1" ht="12.75" customHeight="1">
      <c r="B122" s="753"/>
      <c r="D122" s="753"/>
      <c r="E122" s="753"/>
      <c r="F122" s="753"/>
      <c r="G122" s="753"/>
    </row>
    <row r="123" spans="2:7" s="752" customFormat="1" ht="12.75" customHeight="1">
      <c r="B123" s="753"/>
      <c r="D123" s="753"/>
      <c r="E123" s="753"/>
      <c r="F123" s="753"/>
      <c r="G123" s="753"/>
    </row>
    <row r="124" spans="2:7" s="752" customFormat="1" ht="12.75" customHeight="1">
      <c r="B124" s="753"/>
      <c r="D124" s="753"/>
      <c r="E124" s="753"/>
      <c r="F124" s="753"/>
      <c r="G124" s="753"/>
    </row>
    <row r="125" spans="2:7" s="752" customFormat="1" ht="12.75" customHeight="1">
      <c r="B125" s="753"/>
      <c r="D125" s="753"/>
      <c r="E125" s="753"/>
      <c r="F125" s="753"/>
      <c r="G125" s="753"/>
    </row>
    <row r="126" spans="2:7" s="752" customFormat="1" ht="12.75" customHeight="1">
      <c r="B126" s="753"/>
      <c r="D126" s="753"/>
      <c r="E126" s="753"/>
      <c r="F126" s="753"/>
      <c r="G126" s="753"/>
    </row>
    <row r="127" spans="2:7" s="752" customFormat="1" ht="12.75" customHeight="1">
      <c r="B127" s="753"/>
      <c r="D127" s="753"/>
      <c r="E127" s="753"/>
      <c r="F127" s="753"/>
      <c r="G127" s="753"/>
    </row>
    <row r="128" spans="2:7" s="752" customFormat="1" ht="12.75" customHeight="1">
      <c r="B128" s="753"/>
      <c r="D128" s="753"/>
      <c r="E128" s="753"/>
      <c r="F128" s="753"/>
      <c r="G128" s="753"/>
    </row>
    <row r="129" spans="2:7" s="752" customFormat="1" ht="12.75" customHeight="1">
      <c r="B129" s="753"/>
      <c r="D129" s="753"/>
      <c r="E129" s="753"/>
      <c r="F129" s="753"/>
      <c r="G129" s="753"/>
    </row>
    <row r="130" spans="2:7" s="752" customFormat="1" ht="12.75" customHeight="1">
      <c r="B130" s="753"/>
      <c r="D130" s="753"/>
      <c r="E130" s="753"/>
      <c r="F130" s="753"/>
      <c r="G130" s="753"/>
    </row>
    <row r="131" spans="2:7" s="752" customFormat="1" ht="12.75" customHeight="1">
      <c r="B131" s="753"/>
      <c r="D131" s="753"/>
      <c r="E131" s="753"/>
      <c r="F131" s="753"/>
      <c r="G131" s="753"/>
    </row>
    <row r="132" spans="2:7" s="752" customFormat="1" ht="12.75" customHeight="1">
      <c r="B132" s="753"/>
      <c r="D132" s="753"/>
      <c r="E132" s="753"/>
      <c r="F132" s="753"/>
      <c r="G132" s="753"/>
    </row>
    <row r="133" spans="2:7" s="752" customFormat="1" ht="12.75" customHeight="1">
      <c r="B133" s="753"/>
      <c r="D133" s="753"/>
      <c r="E133" s="753"/>
      <c r="F133" s="753"/>
      <c r="G133" s="753"/>
    </row>
    <row r="134" spans="2:7" s="752" customFormat="1" ht="12.75" customHeight="1">
      <c r="B134" s="753"/>
      <c r="D134" s="753"/>
      <c r="E134" s="753"/>
      <c r="F134" s="753"/>
      <c r="G134" s="753"/>
    </row>
    <row r="135" spans="2:7" s="752" customFormat="1" ht="12.75" customHeight="1">
      <c r="B135" s="753"/>
      <c r="D135" s="753"/>
      <c r="E135" s="753"/>
      <c r="F135" s="753"/>
      <c r="G135" s="753"/>
    </row>
    <row r="136" spans="2:7" s="752" customFormat="1" ht="12.75" customHeight="1">
      <c r="B136" s="753"/>
      <c r="D136" s="753"/>
      <c r="E136" s="753"/>
      <c r="F136" s="753"/>
      <c r="G136" s="753"/>
    </row>
    <row r="137" spans="2:7" s="752" customFormat="1" ht="12.75" customHeight="1">
      <c r="B137" s="753"/>
      <c r="D137" s="753"/>
      <c r="E137" s="753"/>
      <c r="F137" s="753"/>
      <c r="G137" s="753"/>
    </row>
    <row r="138" spans="2:7" s="752" customFormat="1" ht="12.75" customHeight="1">
      <c r="B138" s="753"/>
      <c r="D138" s="753"/>
      <c r="E138" s="753"/>
      <c r="F138" s="753"/>
      <c r="G138" s="753"/>
    </row>
    <row r="139" spans="2:7" s="752" customFormat="1" ht="12.75" customHeight="1">
      <c r="B139" s="753"/>
      <c r="D139" s="753"/>
      <c r="E139" s="753"/>
      <c r="F139" s="753"/>
      <c r="G139" s="753"/>
    </row>
    <row r="140" spans="2:7" s="752" customFormat="1" ht="12.75" customHeight="1">
      <c r="B140" s="753"/>
      <c r="D140" s="753"/>
      <c r="E140" s="753"/>
      <c r="F140" s="753"/>
      <c r="G140" s="753"/>
    </row>
    <row r="141" spans="2:7" s="752" customFormat="1" ht="12.75" customHeight="1">
      <c r="B141" s="753"/>
      <c r="D141" s="753"/>
      <c r="E141" s="753"/>
      <c r="F141" s="753"/>
      <c r="G141" s="753"/>
    </row>
    <row r="142" spans="2:7" s="752" customFormat="1" ht="12.75" customHeight="1">
      <c r="B142" s="753"/>
      <c r="D142" s="753"/>
      <c r="E142" s="753"/>
      <c r="F142" s="753"/>
      <c r="G142" s="753"/>
    </row>
    <row r="143" spans="2:7" s="752" customFormat="1" ht="12.75" customHeight="1">
      <c r="B143" s="753"/>
      <c r="D143" s="753"/>
      <c r="E143" s="753"/>
      <c r="F143" s="753"/>
      <c r="G143" s="753"/>
    </row>
    <row r="144" spans="2:7" s="752" customFormat="1" ht="12.75" customHeight="1">
      <c r="B144" s="753"/>
      <c r="D144" s="753"/>
      <c r="E144" s="753"/>
      <c r="F144" s="753"/>
      <c r="G144" s="753"/>
    </row>
    <row r="145" spans="2:7" s="752" customFormat="1" ht="12.75" customHeight="1">
      <c r="B145" s="753"/>
      <c r="D145" s="753"/>
      <c r="E145" s="753"/>
      <c r="F145" s="753"/>
      <c r="G145" s="753"/>
    </row>
    <row r="146" spans="2:7" s="752" customFormat="1" ht="12.75" customHeight="1">
      <c r="B146" s="753"/>
      <c r="D146" s="753"/>
      <c r="E146" s="753"/>
      <c r="F146" s="753"/>
      <c r="G146" s="753"/>
    </row>
    <row r="147" spans="2:7" s="752" customFormat="1" ht="12.75" customHeight="1">
      <c r="B147" s="753"/>
      <c r="D147" s="753"/>
      <c r="E147" s="753"/>
      <c r="F147" s="753"/>
      <c r="G147" s="753"/>
    </row>
    <row r="148" spans="2:7" s="752" customFormat="1" ht="12.75" customHeight="1">
      <c r="B148" s="753"/>
      <c r="D148" s="753"/>
      <c r="E148" s="753"/>
      <c r="F148" s="753"/>
      <c r="G148" s="753"/>
    </row>
    <row r="149" spans="2:7" s="752" customFormat="1" ht="12.75" customHeight="1">
      <c r="B149" s="753"/>
      <c r="D149" s="753"/>
      <c r="E149" s="753"/>
      <c r="F149" s="753"/>
      <c r="G149" s="753"/>
    </row>
    <row r="150" spans="2:7" s="752" customFormat="1" ht="12.75" customHeight="1">
      <c r="B150" s="753"/>
      <c r="D150" s="753"/>
      <c r="E150" s="753"/>
      <c r="F150" s="753"/>
      <c r="G150" s="753"/>
    </row>
    <row r="151" spans="2:7" s="752" customFormat="1" ht="12.75" customHeight="1">
      <c r="B151" s="753"/>
      <c r="D151" s="753"/>
      <c r="E151" s="753"/>
      <c r="F151" s="753"/>
      <c r="G151" s="753"/>
    </row>
    <row r="152" spans="2:7" s="752" customFormat="1" ht="12.75" customHeight="1">
      <c r="B152" s="753"/>
      <c r="D152" s="753"/>
      <c r="E152" s="753"/>
      <c r="F152" s="753"/>
      <c r="G152" s="753"/>
    </row>
    <row r="153" spans="2:7" s="752" customFormat="1" ht="12.75" customHeight="1">
      <c r="B153" s="753"/>
      <c r="D153" s="753"/>
      <c r="E153" s="753"/>
      <c r="F153" s="753"/>
      <c r="G153" s="753"/>
    </row>
    <row r="154" spans="2:7" s="752" customFormat="1" ht="12.75" customHeight="1">
      <c r="B154" s="753"/>
      <c r="D154" s="753"/>
      <c r="E154" s="753"/>
      <c r="F154" s="753"/>
      <c r="G154" s="753"/>
    </row>
    <row r="155" spans="2:7" s="752" customFormat="1" ht="12.75" customHeight="1">
      <c r="B155" s="753"/>
      <c r="D155" s="753"/>
      <c r="E155" s="753"/>
      <c r="F155" s="753"/>
      <c r="G155" s="753"/>
    </row>
    <row r="156" spans="2:7" s="752" customFormat="1" ht="12.75" customHeight="1">
      <c r="B156" s="753"/>
      <c r="D156" s="753"/>
      <c r="E156" s="753"/>
      <c r="F156" s="753"/>
      <c r="G156" s="753"/>
    </row>
    <row r="157" spans="2:7" s="752" customFormat="1" ht="12.75" customHeight="1">
      <c r="B157" s="753"/>
      <c r="D157" s="753"/>
      <c r="E157" s="753"/>
      <c r="F157" s="753"/>
      <c r="G157" s="753"/>
    </row>
    <row r="158" spans="2:7" s="752" customFormat="1" ht="12.75" customHeight="1">
      <c r="B158" s="753"/>
      <c r="D158" s="753"/>
      <c r="E158" s="753"/>
      <c r="F158" s="753"/>
      <c r="G158" s="753"/>
    </row>
    <row r="159" spans="2:7" s="752" customFormat="1" ht="12.75" customHeight="1">
      <c r="B159" s="753"/>
      <c r="D159" s="753"/>
      <c r="E159" s="753"/>
      <c r="F159" s="753"/>
      <c r="G159" s="753"/>
    </row>
    <row r="160" spans="2:7" s="752" customFormat="1" ht="12.75" customHeight="1">
      <c r="B160" s="753"/>
      <c r="D160" s="753"/>
      <c r="E160" s="753"/>
      <c r="F160" s="753"/>
      <c r="G160" s="753"/>
    </row>
    <row r="161" spans="2:7" s="752" customFormat="1" ht="12.75" customHeight="1">
      <c r="B161" s="753"/>
      <c r="D161" s="753"/>
      <c r="E161" s="753"/>
      <c r="F161" s="753"/>
      <c r="G161" s="753"/>
    </row>
    <row r="162" spans="2:7" s="752" customFormat="1" ht="12.75" customHeight="1">
      <c r="B162" s="753"/>
      <c r="D162" s="753"/>
      <c r="E162" s="753"/>
      <c r="F162" s="753"/>
      <c r="G162" s="753"/>
    </row>
    <row r="163" spans="2:7" s="752" customFormat="1" ht="12.75" customHeight="1">
      <c r="B163" s="753"/>
      <c r="D163" s="753"/>
      <c r="E163" s="753"/>
      <c r="F163" s="753"/>
      <c r="G163" s="753"/>
    </row>
    <row r="164" spans="2:7" s="752" customFormat="1" ht="12.75" customHeight="1">
      <c r="B164" s="753"/>
      <c r="D164" s="753"/>
      <c r="E164" s="753"/>
      <c r="F164" s="753"/>
      <c r="G164" s="753"/>
    </row>
    <row r="165" spans="2:7" s="752" customFormat="1" ht="12.75" customHeight="1">
      <c r="B165" s="753"/>
      <c r="D165" s="753"/>
      <c r="E165" s="753"/>
      <c r="F165" s="753"/>
      <c r="G165" s="753"/>
    </row>
    <row r="166" spans="2:7" s="752" customFormat="1" ht="12.75" customHeight="1">
      <c r="B166" s="753"/>
      <c r="D166" s="753"/>
      <c r="E166" s="753"/>
      <c r="F166" s="753"/>
      <c r="G166" s="753"/>
    </row>
    <row r="167" spans="2:7" s="752" customFormat="1" ht="12.75" customHeight="1">
      <c r="B167" s="753"/>
      <c r="D167" s="753"/>
      <c r="E167" s="753"/>
      <c r="F167" s="753"/>
      <c r="G167" s="753"/>
    </row>
    <row r="168" spans="2:7" s="752" customFormat="1" ht="12.75" customHeight="1">
      <c r="B168" s="753"/>
      <c r="D168" s="753"/>
      <c r="E168" s="753"/>
      <c r="F168" s="753"/>
      <c r="G168" s="753"/>
    </row>
    <row r="169" spans="2:7" s="752" customFormat="1" ht="12.75" customHeight="1">
      <c r="B169" s="753"/>
      <c r="D169" s="753"/>
      <c r="E169" s="753"/>
      <c r="F169" s="753"/>
      <c r="G169" s="753"/>
    </row>
    <row r="170" spans="2:7" s="752" customFormat="1" ht="12.75" customHeight="1">
      <c r="B170" s="753"/>
      <c r="D170" s="753"/>
      <c r="E170" s="753"/>
      <c r="F170" s="753"/>
      <c r="G170" s="753"/>
    </row>
    <row r="171" spans="2:7" s="752" customFormat="1" ht="12.75" customHeight="1">
      <c r="B171" s="753"/>
      <c r="D171" s="753"/>
      <c r="E171" s="753"/>
      <c r="F171" s="753"/>
      <c r="G171" s="753"/>
    </row>
    <row r="172" spans="2:7" s="752" customFormat="1" ht="12.75" customHeight="1">
      <c r="B172" s="753"/>
      <c r="D172" s="753"/>
      <c r="E172" s="753"/>
      <c r="F172" s="753"/>
      <c r="G172" s="753"/>
    </row>
    <row r="173" spans="2:7" s="752" customFormat="1" ht="12.75" customHeight="1">
      <c r="B173" s="753"/>
      <c r="D173" s="753"/>
      <c r="E173" s="753"/>
      <c r="F173" s="753"/>
      <c r="G173" s="753"/>
    </row>
    <row r="174" spans="2:7" s="752" customFormat="1" ht="12.75" customHeight="1">
      <c r="B174" s="753"/>
      <c r="D174" s="753"/>
      <c r="E174" s="753"/>
      <c r="F174" s="753"/>
      <c r="G174" s="753"/>
    </row>
    <row r="175" spans="2:7" s="752" customFormat="1" ht="12.75" customHeight="1">
      <c r="B175" s="753"/>
      <c r="D175" s="753"/>
      <c r="E175" s="753"/>
      <c r="F175" s="753"/>
      <c r="G175" s="753"/>
    </row>
    <row r="176" spans="2:7" s="752" customFormat="1" ht="12.75" customHeight="1">
      <c r="B176" s="753"/>
      <c r="D176" s="753"/>
      <c r="E176" s="753"/>
      <c r="F176" s="753"/>
      <c r="G176" s="753"/>
    </row>
    <row r="177" spans="2:7" s="752" customFormat="1" ht="12.75" customHeight="1">
      <c r="B177" s="753"/>
      <c r="D177" s="753"/>
      <c r="E177" s="753"/>
      <c r="F177" s="753"/>
      <c r="G177" s="753"/>
    </row>
    <row r="178" spans="2:7" s="752" customFormat="1" ht="12.75" customHeight="1">
      <c r="B178" s="753"/>
      <c r="D178" s="753"/>
      <c r="E178" s="753"/>
      <c r="F178" s="753"/>
      <c r="G178" s="753"/>
    </row>
    <row r="179" spans="2:7" s="752" customFormat="1" ht="12.75" customHeight="1">
      <c r="B179" s="753"/>
      <c r="D179" s="753"/>
      <c r="E179" s="753"/>
      <c r="F179" s="753"/>
      <c r="G179" s="753"/>
    </row>
    <row r="180" spans="2:7" s="752" customFormat="1" ht="12.75" customHeight="1">
      <c r="B180" s="753"/>
      <c r="D180" s="753"/>
      <c r="E180" s="753"/>
      <c r="F180" s="753"/>
      <c r="G180" s="753"/>
    </row>
    <row r="181" spans="2:7" s="752" customFormat="1" ht="12.75" customHeight="1">
      <c r="B181" s="753"/>
      <c r="D181" s="753"/>
      <c r="E181" s="753"/>
      <c r="F181" s="753"/>
      <c r="G181" s="753"/>
    </row>
    <row r="182" spans="2:7" s="752" customFormat="1" ht="12.75" customHeight="1">
      <c r="B182" s="753"/>
      <c r="D182" s="753"/>
      <c r="E182" s="753"/>
      <c r="F182" s="753"/>
      <c r="G182" s="753"/>
    </row>
    <row r="183" spans="2:7" s="752" customFormat="1" ht="12.75" customHeight="1">
      <c r="B183" s="753"/>
      <c r="D183" s="753"/>
      <c r="E183" s="753"/>
      <c r="F183" s="753"/>
      <c r="G183" s="753"/>
    </row>
    <row r="184" spans="2:7" s="752" customFormat="1" ht="12.75" customHeight="1">
      <c r="B184" s="753"/>
      <c r="D184" s="753"/>
      <c r="E184" s="753"/>
      <c r="F184" s="753"/>
      <c r="G184" s="753"/>
    </row>
    <row r="185" spans="2:7" s="752" customFormat="1" ht="12.75" customHeight="1">
      <c r="B185" s="753"/>
      <c r="D185" s="753"/>
      <c r="E185" s="753"/>
      <c r="F185" s="753"/>
      <c r="G185" s="753"/>
    </row>
    <row r="186" spans="2:7" s="752" customFormat="1" ht="12.75" customHeight="1">
      <c r="B186" s="753"/>
      <c r="D186" s="753"/>
      <c r="E186" s="753"/>
      <c r="F186" s="753"/>
      <c r="G186" s="753"/>
    </row>
    <row r="187" spans="2:7" s="752" customFormat="1" ht="12.75" customHeight="1">
      <c r="B187" s="753"/>
      <c r="D187" s="753"/>
      <c r="E187" s="753"/>
      <c r="F187" s="753"/>
      <c r="G187" s="753"/>
    </row>
    <row r="188" spans="2:7" s="752" customFormat="1" ht="12.75" customHeight="1">
      <c r="B188" s="753"/>
      <c r="D188" s="753"/>
      <c r="E188" s="753"/>
      <c r="F188" s="753"/>
      <c r="G188" s="753"/>
    </row>
    <row r="189" spans="2:7" s="752" customFormat="1" ht="12.75" customHeight="1">
      <c r="B189" s="753"/>
      <c r="D189" s="753"/>
      <c r="E189" s="753"/>
      <c r="F189" s="753"/>
      <c r="G189" s="753"/>
    </row>
    <row r="190" spans="2:7" s="752" customFormat="1" ht="12.75" customHeight="1">
      <c r="B190" s="753"/>
      <c r="D190" s="753"/>
      <c r="E190" s="753"/>
      <c r="F190" s="753"/>
      <c r="G190" s="753"/>
    </row>
    <row r="191" spans="2:7" s="752" customFormat="1" ht="12.75" customHeight="1">
      <c r="B191" s="753"/>
      <c r="D191" s="753"/>
      <c r="E191" s="753"/>
      <c r="F191" s="753"/>
      <c r="G191" s="753"/>
    </row>
    <row r="192" spans="2:7" s="752" customFormat="1" ht="12.75" customHeight="1">
      <c r="B192" s="753"/>
      <c r="D192" s="753"/>
      <c r="E192" s="753"/>
      <c r="F192" s="753"/>
      <c r="G192" s="753"/>
    </row>
    <row r="193" spans="2:7" s="752" customFormat="1" ht="12.75" customHeight="1">
      <c r="B193" s="753"/>
      <c r="D193" s="753"/>
      <c r="E193" s="753"/>
      <c r="F193" s="753"/>
      <c r="G193" s="753"/>
    </row>
    <row r="194" spans="2:7" s="752" customFormat="1" ht="12.75" customHeight="1">
      <c r="B194" s="753"/>
      <c r="D194" s="753"/>
      <c r="E194" s="753"/>
      <c r="F194" s="753"/>
      <c r="G194" s="753"/>
    </row>
    <row r="195" spans="2:7" s="752" customFormat="1" ht="12.75" customHeight="1">
      <c r="B195" s="753"/>
      <c r="D195" s="753"/>
      <c r="E195" s="753"/>
      <c r="F195" s="753"/>
      <c r="G195" s="753"/>
    </row>
    <row r="196" spans="2:7" s="752" customFormat="1" ht="12.75" customHeight="1">
      <c r="B196" s="753"/>
      <c r="D196" s="753"/>
      <c r="E196" s="753"/>
      <c r="F196" s="753"/>
      <c r="G196" s="753"/>
    </row>
    <row r="197" spans="2:7" s="752" customFormat="1" ht="12.75" customHeight="1">
      <c r="B197" s="753"/>
      <c r="D197" s="753"/>
      <c r="E197" s="753"/>
      <c r="F197" s="753"/>
      <c r="G197" s="753"/>
    </row>
    <row r="198" spans="2:7" s="752" customFormat="1" ht="12.75" customHeight="1">
      <c r="B198" s="753"/>
      <c r="D198" s="753"/>
      <c r="E198" s="753"/>
      <c r="F198" s="753"/>
      <c r="G198" s="753"/>
    </row>
    <row r="199" spans="2:7" s="752" customFormat="1" ht="12.75" customHeight="1">
      <c r="B199" s="753"/>
      <c r="D199" s="753"/>
      <c r="E199" s="753"/>
      <c r="F199" s="753"/>
      <c r="G199" s="753"/>
    </row>
    <row r="200" spans="2:7" s="752" customFormat="1" ht="12.75" customHeight="1">
      <c r="B200" s="753"/>
      <c r="D200" s="753"/>
      <c r="E200" s="753"/>
      <c r="F200" s="753"/>
      <c r="G200" s="753"/>
    </row>
    <row r="201" spans="2:7" s="752" customFormat="1" ht="12.75" customHeight="1">
      <c r="B201" s="753"/>
      <c r="D201" s="753"/>
      <c r="E201" s="753"/>
      <c r="F201" s="753"/>
      <c r="G201" s="753"/>
    </row>
    <row r="202" spans="2:7" s="752" customFormat="1" ht="12.75" customHeight="1">
      <c r="B202" s="753"/>
      <c r="D202" s="753"/>
      <c r="E202" s="753"/>
      <c r="F202" s="753"/>
      <c r="G202" s="753"/>
    </row>
    <row r="203" spans="2:7" s="752" customFormat="1" ht="12.75" customHeight="1">
      <c r="B203" s="753"/>
      <c r="D203" s="753"/>
      <c r="E203" s="753"/>
      <c r="F203" s="753"/>
      <c r="G203" s="753"/>
    </row>
    <row r="204" spans="2:7" s="752" customFormat="1" ht="12.75" customHeight="1">
      <c r="B204" s="753"/>
      <c r="D204" s="753"/>
      <c r="E204" s="753"/>
      <c r="F204" s="753"/>
      <c r="G204" s="753"/>
    </row>
    <row r="205" spans="2:7" s="752" customFormat="1" ht="12.75" customHeight="1">
      <c r="B205" s="753"/>
      <c r="D205" s="753"/>
      <c r="E205" s="753"/>
      <c r="F205" s="753"/>
      <c r="G205" s="753"/>
    </row>
    <row r="206" spans="2:7" s="752" customFormat="1" ht="12.75" customHeight="1">
      <c r="B206" s="753"/>
      <c r="D206" s="753"/>
      <c r="E206" s="753"/>
      <c r="F206" s="753"/>
      <c r="G206" s="753"/>
    </row>
    <row r="207" spans="2:7" s="752" customFormat="1" ht="12.75" customHeight="1">
      <c r="B207" s="753"/>
      <c r="D207" s="753"/>
      <c r="E207" s="753"/>
      <c r="F207" s="753"/>
      <c r="G207" s="753"/>
    </row>
    <row r="208" spans="2:7" s="752" customFormat="1" ht="12.75" customHeight="1">
      <c r="B208" s="753"/>
      <c r="D208" s="753"/>
      <c r="E208" s="753"/>
      <c r="F208" s="753"/>
      <c r="G208" s="753"/>
    </row>
    <row r="209" spans="2:7" s="752" customFormat="1" ht="12.75" customHeight="1">
      <c r="B209" s="753"/>
      <c r="D209" s="753"/>
      <c r="E209" s="753"/>
      <c r="F209" s="753"/>
      <c r="G209" s="753"/>
    </row>
    <row r="210" spans="2:7" s="752" customFormat="1" ht="12.75" customHeight="1">
      <c r="B210" s="753"/>
      <c r="D210" s="753"/>
      <c r="E210" s="753"/>
      <c r="F210" s="753"/>
      <c r="G210" s="753"/>
    </row>
    <row r="211" spans="2:7" s="752" customFormat="1" ht="12.75" customHeight="1">
      <c r="B211" s="753"/>
      <c r="D211" s="753"/>
      <c r="E211" s="753"/>
      <c r="F211" s="753"/>
      <c r="G211" s="753"/>
    </row>
    <row r="212" spans="2:7" s="752" customFormat="1" ht="12.75" customHeight="1">
      <c r="B212" s="753"/>
      <c r="D212" s="753"/>
      <c r="E212" s="753"/>
      <c r="F212" s="753"/>
      <c r="G212" s="753"/>
    </row>
    <row r="213" spans="2:7" s="752" customFormat="1" ht="12.75" customHeight="1">
      <c r="B213" s="753"/>
      <c r="D213" s="753"/>
      <c r="E213" s="753"/>
      <c r="F213" s="753"/>
      <c r="G213" s="753"/>
    </row>
    <row r="214" spans="2:7" s="752" customFormat="1" ht="12.75" customHeight="1">
      <c r="B214" s="753"/>
      <c r="D214" s="753"/>
      <c r="E214" s="753"/>
      <c r="F214" s="753"/>
      <c r="G214" s="753"/>
    </row>
    <row r="215" spans="2:7" s="752" customFormat="1" ht="12.75" customHeight="1">
      <c r="B215" s="753"/>
      <c r="D215" s="753"/>
      <c r="E215" s="753"/>
      <c r="F215" s="753"/>
      <c r="G215" s="753"/>
    </row>
    <row r="216" spans="2:7" s="752" customFormat="1" ht="12.75" customHeight="1">
      <c r="B216" s="753"/>
      <c r="D216" s="753"/>
      <c r="E216" s="753"/>
      <c r="F216" s="753"/>
      <c r="G216" s="753"/>
    </row>
    <row r="217" spans="2:7" s="752" customFormat="1" ht="12.75" customHeight="1">
      <c r="B217" s="753"/>
      <c r="D217" s="753"/>
      <c r="E217" s="753"/>
      <c r="F217" s="753"/>
      <c r="G217" s="753"/>
    </row>
    <row r="218" spans="2:7" s="752" customFormat="1" ht="12.75" customHeight="1">
      <c r="B218" s="753"/>
      <c r="D218" s="753"/>
      <c r="E218" s="753"/>
      <c r="F218" s="753"/>
      <c r="G218" s="753"/>
    </row>
    <row r="219" spans="2:7" s="752" customFormat="1" ht="12.75" customHeight="1">
      <c r="B219" s="753"/>
      <c r="D219" s="753"/>
      <c r="E219" s="753"/>
      <c r="F219" s="753"/>
      <c r="G219" s="753"/>
    </row>
    <row r="220" spans="2:7" s="752" customFormat="1" ht="12.75" customHeight="1">
      <c r="B220" s="753"/>
      <c r="D220" s="753"/>
      <c r="E220" s="753"/>
      <c r="F220" s="753"/>
      <c r="G220" s="753"/>
    </row>
    <row r="221" spans="2:7" s="752" customFormat="1" ht="12.75" customHeight="1">
      <c r="B221" s="753"/>
      <c r="D221" s="753"/>
      <c r="E221" s="753"/>
      <c r="F221" s="753"/>
      <c r="G221" s="753"/>
    </row>
    <row r="222" spans="2:7" s="752" customFormat="1" ht="12.75" customHeight="1">
      <c r="B222" s="753"/>
      <c r="D222" s="753"/>
      <c r="E222" s="753"/>
      <c r="F222" s="753"/>
      <c r="G222" s="753"/>
    </row>
    <row r="223" spans="2:7" s="752" customFormat="1" ht="12.75" customHeight="1">
      <c r="B223" s="753"/>
      <c r="D223" s="753"/>
      <c r="E223" s="753"/>
      <c r="F223" s="753"/>
      <c r="G223" s="753"/>
    </row>
    <row r="224" spans="2:7" s="752" customFormat="1" ht="12.75" customHeight="1">
      <c r="B224" s="753"/>
      <c r="D224" s="753"/>
      <c r="E224" s="753"/>
      <c r="F224" s="753"/>
      <c r="G224" s="753"/>
    </row>
    <row r="225" spans="2:7" s="752" customFormat="1" ht="12.75" customHeight="1">
      <c r="B225" s="753"/>
      <c r="D225" s="753"/>
      <c r="E225" s="753"/>
      <c r="F225" s="753"/>
      <c r="G225" s="753"/>
    </row>
    <row r="226" spans="2:7" s="752" customFormat="1" ht="12.75" customHeight="1">
      <c r="B226" s="753"/>
      <c r="D226" s="753"/>
      <c r="E226" s="753"/>
      <c r="F226" s="753"/>
      <c r="G226" s="753"/>
    </row>
    <row r="227" spans="2:7" s="752" customFormat="1" ht="12.75" customHeight="1">
      <c r="B227" s="753"/>
      <c r="D227" s="753"/>
      <c r="E227" s="753"/>
      <c r="F227" s="753"/>
      <c r="G227" s="753"/>
    </row>
    <row r="228" spans="2:7" s="752" customFormat="1" ht="12.75" customHeight="1">
      <c r="B228" s="753"/>
      <c r="D228" s="753"/>
      <c r="E228" s="753"/>
      <c r="F228" s="753"/>
      <c r="G228" s="753"/>
    </row>
    <row r="229" spans="2:7" s="752" customFormat="1" ht="12.75" customHeight="1">
      <c r="B229" s="753"/>
      <c r="D229" s="753"/>
      <c r="E229" s="753"/>
      <c r="F229" s="753"/>
      <c r="G229" s="753"/>
    </row>
    <row r="230" spans="2:7" s="752" customFormat="1" ht="12.75" customHeight="1">
      <c r="B230" s="753"/>
      <c r="D230" s="753"/>
      <c r="E230" s="753"/>
      <c r="F230" s="753"/>
      <c r="G230" s="753"/>
    </row>
    <row r="231" spans="2:7" s="752" customFormat="1" ht="12.75" customHeight="1">
      <c r="B231" s="753"/>
      <c r="D231" s="753"/>
      <c r="E231" s="753"/>
      <c r="F231" s="753"/>
      <c r="G231" s="753"/>
    </row>
    <row r="232" spans="2:7" s="752" customFormat="1" ht="12.75" customHeight="1">
      <c r="B232" s="753"/>
      <c r="D232" s="753"/>
      <c r="E232" s="753"/>
      <c r="F232" s="753"/>
      <c r="G232" s="753"/>
    </row>
    <row r="233" spans="2:7" s="752" customFormat="1" ht="12.75" customHeight="1">
      <c r="B233" s="753"/>
      <c r="D233" s="753"/>
      <c r="E233" s="753"/>
      <c r="F233" s="753"/>
      <c r="G233" s="753"/>
    </row>
    <row r="234" spans="2:7" s="752" customFormat="1" ht="12.75" customHeight="1">
      <c r="B234" s="753"/>
      <c r="D234" s="753"/>
      <c r="E234" s="753"/>
      <c r="F234" s="753"/>
      <c r="G234" s="753"/>
    </row>
    <row r="235" spans="2:7" s="752" customFormat="1" ht="12.75" customHeight="1">
      <c r="B235" s="753"/>
      <c r="D235" s="753"/>
      <c r="E235" s="753"/>
      <c r="F235" s="753"/>
      <c r="G235" s="753"/>
    </row>
    <row r="236" spans="2:7" s="752" customFormat="1" ht="12.75" customHeight="1">
      <c r="B236" s="753"/>
      <c r="D236" s="753"/>
      <c r="E236" s="753"/>
      <c r="F236" s="753"/>
      <c r="G236" s="753"/>
    </row>
    <row r="237" spans="2:7" s="752" customFormat="1" ht="12.75" customHeight="1">
      <c r="B237" s="753"/>
      <c r="D237" s="753"/>
      <c r="E237" s="753"/>
      <c r="F237" s="753"/>
      <c r="G237" s="753"/>
    </row>
    <row r="238" spans="2:7" s="752" customFormat="1" ht="12.75" customHeight="1">
      <c r="B238" s="753"/>
      <c r="D238" s="753"/>
      <c r="E238" s="753"/>
      <c r="F238" s="753"/>
      <c r="G238" s="753"/>
    </row>
    <row r="239" spans="2:7" s="752" customFormat="1" ht="12.75" customHeight="1">
      <c r="B239" s="753"/>
      <c r="D239" s="753"/>
      <c r="E239" s="753"/>
      <c r="F239" s="753"/>
      <c r="G239" s="753"/>
    </row>
    <row r="240" spans="2:7" s="752" customFormat="1" ht="12.75" customHeight="1">
      <c r="B240" s="753"/>
      <c r="D240" s="753"/>
      <c r="E240" s="753"/>
      <c r="F240" s="753"/>
      <c r="G240" s="753"/>
    </row>
    <row r="241" spans="2:7" s="752" customFormat="1" ht="12.75" customHeight="1">
      <c r="B241" s="753"/>
      <c r="D241" s="753"/>
      <c r="E241" s="753"/>
      <c r="F241" s="753"/>
      <c r="G241" s="753"/>
    </row>
    <row r="242" spans="2:7" s="752" customFormat="1" ht="12.75" customHeight="1">
      <c r="B242" s="753"/>
      <c r="D242" s="753"/>
      <c r="E242" s="753"/>
      <c r="F242" s="753"/>
      <c r="G242" s="753"/>
    </row>
    <row r="243" spans="2:7" s="752" customFormat="1" ht="12.75" customHeight="1">
      <c r="B243" s="753"/>
      <c r="D243" s="753"/>
      <c r="E243" s="753"/>
      <c r="F243" s="753"/>
      <c r="G243" s="753"/>
    </row>
    <row r="244" spans="2:7" s="752" customFormat="1" ht="12.75" customHeight="1">
      <c r="B244" s="753"/>
      <c r="D244" s="753"/>
      <c r="E244" s="753"/>
      <c r="F244" s="753"/>
      <c r="G244" s="753"/>
    </row>
    <row r="245" spans="2:7" s="752" customFormat="1" ht="12.75" customHeight="1">
      <c r="B245" s="753"/>
      <c r="D245" s="753"/>
      <c r="E245" s="753"/>
      <c r="F245" s="753"/>
      <c r="G245" s="753"/>
    </row>
    <row r="246" spans="2:7" s="752" customFormat="1" ht="12.75" customHeight="1">
      <c r="B246" s="753"/>
      <c r="D246" s="753"/>
      <c r="E246" s="753"/>
      <c r="F246" s="753"/>
      <c r="G246" s="753"/>
    </row>
    <row r="247" spans="2:7" s="752" customFormat="1" ht="12.75" customHeight="1">
      <c r="B247" s="753"/>
      <c r="D247" s="753"/>
      <c r="E247" s="753"/>
      <c r="F247" s="753"/>
      <c r="G247" s="753"/>
    </row>
    <row r="248" spans="2:7" s="752" customFormat="1" ht="12.75" customHeight="1">
      <c r="B248" s="753"/>
      <c r="D248" s="753"/>
      <c r="E248" s="753"/>
      <c r="F248" s="753"/>
      <c r="G248" s="753"/>
    </row>
    <row r="249" spans="2:7" s="752" customFormat="1" ht="12.75" customHeight="1">
      <c r="B249" s="753"/>
      <c r="D249" s="753"/>
      <c r="E249" s="753"/>
      <c r="F249" s="753"/>
      <c r="G249" s="753"/>
    </row>
    <row r="250" spans="2:7" s="752" customFormat="1" ht="12.75" customHeight="1">
      <c r="B250" s="753"/>
      <c r="D250" s="753"/>
      <c r="E250" s="753"/>
      <c r="F250" s="753"/>
      <c r="G250" s="753"/>
    </row>
    <row r="251" spans="2:7" s="752" customFormat="1" ht="12.75" customHeight="1">
      <c r="B251" s="753"/>
      <c r="D251" s="753"/>
      <c r="E251" s="753"/>
      <c r="F251" s="753"/>
      <c r="G251" s="753"/>
    </row>
    <row r="252" spans="2:7" s="752" customFormat="1" ht="12.75" customHeight="1">
      <c r="B252" s="753"/>
      <c r="D252" s="753"/>
      <c r="E252" s="753"/>
      <c r="F252" s="753"/>
      <c r="G252" s="753"/>
    </row>
    <row r="253" spans="2:7" s="752" customFormat="1" ht="12.75" customHeight="1">
      <c r="B253" s="753"/>
      <c r="D253" s="753"/>
      <c r="E253" s="753"/>
      <c r="F253" s="753"/>
      <c r="G253" s="753"/>
    </row>
    <row r="254" spans="2:7" s="752" customFormat="1" ht="12.75" customHeight="1">
      <c r="B254" s="753"/>
      <c r="D254" s="753"/>
      <c r="E254" s="753"/>
      <c r="F254" s="753"/>
      <c r="G254" s="753"/>
    </row>
    <row r="255" spans="2:7" s="752" customFormat="1" ht="12.75" customHeight="1">
      <c r="B255" s="753"/>
      <c r="D255" s="753"/>
      <c r="E255" s="753"/>
      <c r="F255" s="753"/>
      <c r="G255" s="753"/>
    </row>
    <row r="256" spans="2:7" s="752" customFormat="1" ht="12.75" customHeight="1">
      <c r="B256" s="753"/>
      <c r="D256" s="753"/>
      <c r="E256" s="753"/>
      <c r="F256" s="753"/>
      <c r="G256" s="753"/>
    </row>
    <row r="257" spans="2:7" s="752" customFormat="1" ht="12.75" customHeight="1">
      <c r="B257" s="753"/>
      <c r="D257" s="753"/>
      <c r="E257" s="753"/>
      <c r="F257" s="753"/>
      <c r="G257" s="753"/>
    </row>
    <row r="258" spans="2:7" s="752" customFormat="1" ht="12.75" customHeight="1">
      <c r="B258" s="753"/>
      <c r="D258" s="753"/>
      <c r="E258" s="753"/>
      <c r="F258" s="753"/>
      <c r="G258" s="753"/>
    </row>
    <row r="259" spans="2:7" s="752" customFormat="1" ht="12.75" customHeight="1">
      <c r="B259" s="753"/>
      <c r="D259" s="753"/>
      <c r="E259" s="753"/>
      <c r="F259" s="753"/>
      <c r="G259" s="753"/>
    </row>
    <row r="260" spans="2:7" s="752" customFormat="1" ht="12.75" customHeight="1">
      <c r="B260" s="753"/>
      <c r="D260" s="753"/>
      <c r="E260" s="753"/>
      <c r="F260" s="753"/>
      <c r="G260" s="753"/>
    </row>
    <row r="261" spans="2:7" s="752" customFormat="1" ht="12.75" customHeight="1">
      <c r="B261" s="753"/>
      <c r="D261" s="753"/>
      <c r="E261" s="753"/>
      <c r="F261" s="753"/>
      <c r="G261" s="753"/>
    </row>
    <row r="262" spans="2:7" s="752" customFormat="1" ht="12.75" customHeight="1">
      <c r="B262" s="753"/>
      <c r="D262" s="753"/>
      <c r="E262" s="753"/>
      <c r="F262" s="753"/>
      <c r="G262" s="753"/>
    </row>
    <row r="263" spans="2:7" s="752" customFormat="1" ht="12.75" customHeight="1">
      <c r="B263" s="753"/>
      <c r="D263" s="753"/>
      <c r="E263" s="753"/>
      <c r="F263" s="753"/>
      <c r="G263" s="753"/>
    </row>
    <row r="264" spans="2:7" s="752" customFormat="1" ht="12.75" customHeight="1">
      <c r="B264" s="753"/>
      <c r="D264" s="753"/>
      <c r="E264" s="753"/>
      <c r="F264" s="753"/>
      <c r="G264" s="753"/>
    </row>
    <row r="265" spans="2:7" s="752" customFormat="1" ht="12.75" customHeight="1">
      <c r="B265" s="753"/>
      <c r="D265" s="753"/>
      <c r="E265" s="753"/>
      <c r="F265" s="753"/>
      <c r="G265" s="753"/>
    </row>
    <row r="266" spans="2:7" s="752" customFormat="1" ht="12.75" customHeight="1">
      <c r="B266" s="753"/>
      <c r="D266" s="753"/>
      <c r="E266" s="753"/>
      <c r="F266" s="753"/>
      <c r="G266" s="753"/>
    </row>
    <row r="267" spans="2:7" s="752" customFormat="1" ht="12.75" customHeight="1">
      <c r="B267" s="753"/>
      <c r="D267" s="753"/>
      <c r="E267" s="753"/>
      <c r="F267" s="753"/>
      <c r="G267" s="753"/>
    </row>
    <row r="268" spans="2:7" s="752" customFormat="1" ht="12.75" customHeight="1">
      <c r="B268" s="753"/>
      <c r="D268" s="753"/>
      <c r="E268" s="753"/>
      <c r="F268" s="753"/>
      <c r="G268" s="753"/>
    </row>
    <row r="269" spans="2:7" s="752" customFormat="1" ht="12.75" customHeight="1">
      <c r="B269" s="753"/>
      <c r="D269" s="753"/>
      <c r="E269" s="753"/>
      <c r="F269" s="753"/>
      <c r="G269" s="753"/>
    </row>
    <row r="270" spans="2:7" s="752" customFormat="1" ht="12.75" customHeight="1">
      <c r="B270" s="753"/>
      <c r="D270" s="753"/>
      <c r="E270" s="753"/>
      <c r="F270" s="753"/>
      <c r="G270" s="753"/>
    </row>
    <row r="271" spans="2:7" s="752" customFormat="1" ht="12.75" customHeight="1">
      <c r="B271" s="753"/>
      <c r="D271" s="753"/>
      <c r="E271" s="753"/>
      <c r="F271" s="753"/>
      <c r="G271" s="753"/>
    </row>
    <row r="272" spans="2:7" s="752" customFormat="1" ht="12.75" customHeight="1">
      <c r="B272" s="753"/>
      <c r="D272" s="753"/>
      <c r="E272" s="753"/>
      <c r="F272" s="753"/>
      <c r="G272" s="753"/>
    </row>
    <row r="273" spans="2:7" s="752" customFormat="1" ht="12.75" customHeight="1">
      <c r="B273" s="753"/>
      <c r="D273" s="753"/>
      <c r="E273" s="753"/>
      <c r="F273" s="753"/>
      <c r="G273" s="753"/>
    </row>
    <row r="274" spans="2:7" s="752" customFormat="1" ht="12.75" customHeight="1">
      <c r="B274" s="753"/>
      <c r="D274" s="753"/>
      <c r="E274" s="753"/>
      <c r="F274" s="753"/>
      <c r="G274" s="753"/>
    </row>
    <row r="275" spans="2:7" s="752" customFormat="1" ht="12.75" customHeight="1">
      <c r="B275" s="753"/>
      <c r="D275" s="753"/>
      <c r="E275" s="753"/>
      <c r="F275" s="753"/>
      <c r="G275" s="753"/>
    </row>
    <row r="276" spans="2:7" s="752" customFormat="1" ht="12.75" customHeight="1">
      <c r="B276" s="753"/>
      <c r="D276" s="753"/>
      <c r="E276" s="753"/>
      <c r="F276" s="753"/>
      <c r="G276" s="753"/>
    </row>
    <row r="277" spans="2:7" s="752" customFormat="1" ht="12.75" customHeight="1">
      <c r="B277" s="753"/>
      <c r="D277" s="753"/>
      <c r="E277" s="753"/>
      <c r="F277" s="753"/>
      <c r="G277" s="753"/>
    </row>
    <row r="278" spans="2:7" s="752" customFormat="1" ht="12.75" customHeight="1">
      <c r="B278" s="753"/>
      <c r="D278" s="753"/>
      <c r="E278" s="753"/>
      <c r="F278" s="753"/>
      <c r="G278" s="753"/>
    </row>
    <row r="279" spans="2:7" s="752" customFormat="1" ht="12.75" customHeight="1">
      <c r="B279" s="753"/>
      <c r="D279" s="753"/>
      <c r="E279" s="753"/>
      <c r="F279" s="753"/>
      <c r="G279" s="753"/>
    </row>
    <row r="280" spans="2:7" s="752" customFormat="1" ht="12.75" customHeight="1">
      <c r="B280" s="753"/>
      <c r="D280" s="753"/>
      <c r="E280" s="753"/>
      <c r="F280" s="753"/>
      <c r="G280" s="753"/>
    </row>
    <row r="281" spans="2:7" s="752" customFormat="1" ht="12.75" customHeight="1">
      <c r="B281" s="753"/>
      <c r="D281" s="753"/>
      <c r="E281" s="753"/>
      <c r="F281" s="753"/>
      <c r="G281" s="753"/>
    </row>
    <row r="282" spans="2:7" s="752" customFormat="1" ht="12.75" customHeight="1">
      <c r="B282" s="753"/>
      <c r="D282" s="753"/>
      <c r="E282" s="753"/>
      <c r="F282" s="753"/>
      <c r="G282" s="753"/>
    </row>
    <row r="283" spans="2:7" s="752" customFormat="1" ht="12.75" customHeight="1">
      <c r="B283" s="753"/>
      <c r="D283" s="753"/>
      <c r="E283" s="753"/>
      <c r="F283" s="753"/>
      <c r="G283" s="753"/>
    </row>
    <row r="284" spans="2:7" s="752" customFormat="1" ht="12.75" customHeight="1">
      <c r="B284" s="753"/>
      <c r="D284" s="753"/>
      <c r="E284" s="753"/>
      <c r="F284" s="753"/>
      <c r="G284" s="753"/>
    </row>
    <row r="285" spans="2:7" s="752" customFormat="1" ht="12.75" customHeight="1">
      <c r="B285" s="753"/>
      <c r="D285" s="753"/>
      <c r="E285" s="753"/>
      <c r="F285" s="753"/>
      <c r="G285" s="753"/>
    </row>
    <row r="286" spans="2:7" s="752" customFormat="1" ht="12.75" customHeight="1">
      <c r="B286" s="753"/>
      <c r="D286" s="753"/>
      <c r="E286" s="753"/>
      <c r="F286" s="753"/>
      <c r="G286" s="753"/>
    </row>
    <row r="287" spans="2:7" s="752" customFormat="1" ht="12.75" customHeight="1">
      <c r="B287" s="753"/>
      <c r="D287" s="753"/>
      <c r="E287" s="753"/>
      <c r="F287" s="753"/>
      <c r="G287" s="753"/>
    </row>
    <row r="288" spans="2:7" s="752" customFormat="1" ht="12.75" customHeight="1">
      <c r="B288" s="753"/>
      <c r="D288" s="753"/>
      <c r="E288" s="753"/>
      <c r="F288" s="753"/>
      <c r="G288" s="753"/>
    </row>
    <row r="289" spans="2:7" s="752" customFormat="1" ht="12.75" customHeight="1">
      <c r="B289" s="753"/>
      <c r="D289" s="753"/>
      <c r="E289" s="753"/>
      <c r="F289" s="753"/>
      <c r="G289" s="753"/>
    </row>
    <row r="290" spans="2:7" s="752" customFormat="1" ht="12.75" customHeight="1">
      <c r="B290" s="753"/>
      <c r="D290" s="753"/>
      <c r="E290" s="753"/>
      <c r="F290" s="753"/>
      <c r="G290" s="753"/>
    </row>
    <row r="291" spans="2:7" s="752" customFormat="1" ht="12.75" customHeight="1">
      <c r="B291" s="753"/>
      <c r="D291" s="753"/>
      <c r="E291" s="753"/>
      <c r="F291" s="753"/>
      <c r="G291" s="753"/>
    </row>
    <row r="292" spans="2:7" s="752" customFormat="1" ht="12.75" customHeight="1">
      <c r="B292" s="753"/>
      <c r="D292" s="753"/>
      <c r="E292" s="753"/>
      <c r="F292" s="753"/>
      <c r="G292" s="753"/>
    </row>
    <row r="293" spans="2:7" s="752" customFormat="1" ht="12.75" customHeight="1">
      <c r="B293" s="753"/>
      <c r="D293" s="753"/>
      <c r="E293" s="753"/>
      <c r="F293" s="753"/>
      <c r="G293" s="753"/>
    </row>
    <row r="294" spans="2:7" s="752" customFormat="1" ht="12.75" customHeight="1">
      <c r="B294" s="753"/>
      <c r="D294" s="753"/>
      <c r="E294" s="753"/>
      <c r="F294" s="753"/>
      <c r="G294" s="753"/>
    </row>
    <row r="295" spans="2:7" s="752" customFormat="1" ht="12.75" customHeight="1">
      <c r="B295" s="753"/>
      <c r="D295" s="753"/>
      <c r="E295" s="753"/>
      <c r="F295" s="753"/>
      <c r="G295" s="753"/>
    </row>
    <row r="296" spans="2:7" s="752" customFormat="1" ht="12.75" customHeight="1">
      <c r="B296" s="753"/>
      <c r="D296" s="753"/>
      <c r="E296" s="753"/>
      <c r="F296" s="753"/>
      <c r="G296" s="753"/>
    </row>
    <row r="297" spans="2:7" s="752" customFormat="1" ht="12.75" customHeight="1">
      <c r="B297" s="753"/>
      <c r="D297" s="753"/>
      <c r="E297" s="753"/>
      <c r="F297" s="753"/>
      <c r="G297" s="753"/>
    </row>
    <row r="298" spans="2:7" s="752" customFormat="1" ht="12.75" customHeight="1">
      <c r="B298" s="753"/>
      <c r="D298" s="753"/>
      <c r="E298" s="753"/>
      <c r="F298" s="753"/>
      <c r="G298" s="753"/>
    </row>
    <row r="299" spans="2:7" s="752" customFormat="1" ht="12.75" customHeight="1">
      <c r="B299" s="753"/>
      <c r="D299" s="753"/>
      <c r="E299" s="753"/>
      <c r="F299" s="753"/>
      <c r="G299" s="753"/>
    </row>
    <row r="300" spans="2:7" s="752" customFormat="1" ht="12.75" customHeight="1">
      <c r="B300" s="753"/>
      <c r="D300" s="753"/>
      <c r="E300" s="753"/>
      <c r="F300" s="753"/>
      <c r="G300" s="753"/>
    </row>
    <row r="301" spans="2:7" s="752" customFormat="1" ht="12.75" customHeight="1">
      <c r="B301" s="753"/>
      <c r="D301" s="753"/>
      <c r="E301" s="753"/>
      <c r="F301" s="753"/>
      <c r="G301" s="753"/>
    </row>
    <row r="302" spans="2:7" s="752" customFormat="1" ht="12.75" customHeight="1">
      <c r="B302" s="753"/>
      <c r="D302" s="753"/>
      <c r="E302" s="753"/>
      <c r="F302" s="753"/>
      <c r="G302" s="753"/>
    </row>
    <row r="303" spans="2:7" s="752" customFormat="1" ht="12.75" customHeight="1">
      <c r="B303" s="753"/>
      <c r="D303" s="753"/>
      <c r="E303" s="753"/>
      <c r="F303" s="753"/>
      <c r="G303" s="753"/>
    </row>
    <row r="304" spans="2:7" s="752" customFormat="1" ht="12.75" customHeight="1">
      <c r="B304" s="753"/>
      <c r="D304" s="753"/>
      <c r="E304" s="753"/>
      <c r="F304" s="753"/>
      <c r="G304" s="753"/>
    </row>
    <row r="305" spans="2:7" s="752" customFormat="1" ht="12.75" customHeight="1">
      <c r="B305" s="753"/>
      <c r="D305" s="753"/>
      <c r="E305" s="753"/>
      <c r="F305" s="753"/>
      <c r="G305" s="753"/>
    </row>
    <row r="306" spans="2:7" s="752" customFormat="1" ht="12.75" customHeight="1">
      <c r="B306" s="753"/>
      <c r="D306" s="753"/>
      <c r="E306" s="753"/>
      <c r="F306" s="753"/>
      <c r="G306" s="753"/>
    </row>
    <row r="307" spans="2:7" s="752" customFormat="1" ht="12.75" customHeight="1">
      <c r="B307" s="753"/>
      <c r="D307" s="753"/>
      <c r="E307" s="753"/>
      <c r="F307" s="753"/>
      <c r="G307" s="753"/>
    </row>
    <row r="308" spans="2:7" s="752" customFormat="1" ht="12.75" customHeight="1">
      <c r="B308" s="753"/>
      <c r="D308" s="753"/>
      <c r="E308" s="753"/>
      <c r="F308" s="753"/>
      <c r="G308" s="753"/>
    </row>
    <row r="309" spans="2:7" s="752" customFormat="1" ht="12.75" customHeight="1">
      <c r="B309" s="753"/>
      <c r="D309" s="753"/>
      <c r="E309" s="753"/>
      <c r="F309" s="753"/>
      <c r="G309" s="753"/>
    </row>
    <row r="310" spans="2:7" s="752" customFormat="1" ht="12.75" customHeight="1">
      <c r="B310" s="753"/>
      <c r="D310" s="753"/>
      <c r="E310" s="753"/>
      <c r="F310" s="753"/>
      <c r="G310" s="753"/>
    </row>
    <row r="311" spans="2:7" s="752" customFormat="1" ht="12.75" customHeight="1">
      <c r="B311" s="753"/>
      <c r="D311" s="753"/>
      <c r="E311" s="753"/>
      <c r="F311" s="753"/>
      <c r="G311" s="753"/>
    </row>
    <row r="312" spans="2:7" s="752" customFormat="1" ht="12.75" customHeight="1">
      <c r="B312" s="753"/>
      <c r="D312" s="753"/>
      <c r="E312" s="753"/>
      <c r="F312" s="753"/>
      <c r="G312" s="753"/>
    </row>
    <row r="313" spans="2:7" s="752" customFormat="1" ht="12.75" customHeight="1">
      <c r="B313" s="753"/>
      <c r="D313" s="753"/>
      <c r="E313" s="753"/>
      <c r="F313" s="753"/>
      <c r="G313" s="753"/>
    </row>
    <row r="314" spans="2:7" s="752" customFormat="1" ht="12.75" customHeight="1">
      <c r="B314" s="753"/>
      <c r="D314" s="753"/>
      <c r="E314" s="753"/>
      <c r="F314" s="753"/>
      <c r="G314" s="753"/>
    </row>
    <row r="315" spans="2:7" s="752" customFormat="1" ht="12.75" customHeight="1">
      <c r="B315" s="753"/>
      <c r="D315" s="753"/>
      <c r="E315" s="753"/>
      <c r="F315" s="753"/>
      <c r="G315" s="753"/>
    </row>
    <row r="316" spans="2:7" s="752" customFormat="1" ht="12.75" customHeight="1">
      <c r="B316" s="753"/>
      <c r="D316" s="753"/>
      <c r="E316" s="753"/>
      <c r="F316" s="753"/>
      <c r="G316" s="753"/>
    </row>
    <row r="317" spans="2:7" s="752" customFormat="1" ht="12.75" customHeight="1">
      <c r="B317" s="753"/>
      <c r="D317" s="753"/>
      <c r="E317" s="753"/>
      <c r="F317" s="753"/>
      <c r="G317" s="753"/>
    </row>
    <row r="318" spans="2:7" s="752" customFormat="1" ht="12.75" customHeight="1">
      <c r="B318" s="753"/>
      <c r="D318" s="753"/>
      <c r="E318" s="753"/>
      <c r="F318" s="753"/>
      <c r="G318" s="753"/>
    </row>
    <row r="319" spans="2:7" s="752" customFormat="1" ht="12.75" customHeight="1">
      <c r="B319" s="753"/>
      <c r="D319" s="753"/>
      <c r="E319" s="753"/>
      <c r="F319" s="753"/>
      <c r="G319" s="753"/>
    </row>
    <row r="320" spans="2:7" s="752" customFormat="1" ht="12.75" customHeight="1">
      <c r="B320" s="753"/>
      <c r="D320" s="753"/>
      <c r="E320" s="753"/>
      <c r="F320" s="753"/>
      <c r="G320" s="753"/>
    </row>
    <row r="321" spans="2:7" s="752" customFormat="1" ht="12.75" customHeight="1">
      <c r="B321" s="753"/>
      <c r="D321" s="753"/>
      <c r="E321" s="753"/>
      <c r="F321" s="753"/>
      <c r="G321" s="753"/>
    </row>
    <row r="322" spans="2:7" s="752" customFormat="1" ht="12.75" customHeight="1">
      <c r="B322" s="753"/>
      <c r="D322" s="753"/>
      <c r="E322" s="753"/>
      <c r="F322" s="753"/>
      <c r="G322" s="753"/>
    </row>
    <row r="323" spans="2:7" s="752" customFormat="1" ht="12.75" customHeight="1">
      <c r="B323" s="753"/>
      <c r="D323" s="753"/>
      <c r="E323" s="753"/>
      <c r="F323" s="753"/>
      <c r="G323" s="753"/>
    </row>
    <row r="324" spans="2:7" s="752" customFormat="1" ht="12.75" customHeight="1">
      <c r="B324" s="753"/>
      <c r="D324" s="753"/>
      <c r="E324" s="753"/>
      <c r="F324" s="753"/>
      <c r="G324" s="753"/>
    </row>
    <row r="325" spans="2:7" s="752" customFormat="1" ht="12.75" customHeight="1">
      <c r="B325" s="753"/>
      <c r="D325" s="753"/>
      <c r="E325" s="753"/>
      <c r="F325" s="753"/>
      <c r="G325" s="753"/>
    </row>
    <row r="326" spans="2:7" s="752" customFormat="1" ht="12.75" customHeight="1">
      <c r="B326" s="753"/>
      <c r="D326" s="753"/>
      <c r="E326" s="753"/>
      <c r="F326" s="753"/>
      <c r="G326" s="753"/>
    </row>
    <row r="327" spans="2:7" s="752" customFormat="1" ht="12.75" customHeight="1">
      <c r="B327" s="753"/>
      <c r="D327" s="753"/>
      <c r="E327" s="753"/>
      <c r="F327" s="753"/>
      <c r="G327" s="753"/>
    </row>
    <row r="328" spans="2:7" s="752" customFormat="1" ht="12.75" customHeight="1">
      <c r="B328" s="753"/>
      <c r="D328" s="753"/>
      <c r="E328" s="753"/>
      <c r="F328" s="753"/>
      <c r="G328" s="753"/>
    </row>
    <row r="329" spans="2:7" s="752" customFormat="1" ht="12.75" customHeight="1">
      <c r="B329" s="753"/>
      <c r="D329" s="753"/>
      <c r="E329" s="753"/>
      <c r="F329" s="753"/>
      <c r="G329" s="753"/>
    </row>
    <row r="330" spans="2:7" s="752" customFormat="1" ht="12.75" customHeight="1">
      <c r="B330" s="753"/>
      <c r="D330" s="753"/>
      <c r="E330" s="753"/>
      <c r="F330" s="753"/>
      <c r="G330" s="753"/>
    </row>
    <row r="331" spans="2:7" s="752" customFormat="1" ht="12.75" customHeight="1">
      <c r="B331" s="753"/>
      <c r="D331" s="753"/>
      <c r="E331" s="753"/>
      <c r="F331" s="753"/>
      <c r="G331" s="753"/>
    </row>
    <row r="332" spans="2:7" s="752" customFormat="1" ht="12.75" customHeight="1">
      <c r="B332" s="753"/>
      <c r="D332" s="753"/>
      <c r="E332" s="753"/>
      <c r="F332" s="753"/>
      <c r="G332" s="753"/>
    </row>
    <row r="333" spans="2:7" s="752" customFormat="1" ht="12.75" customHeight="1">
      <c r="B333" s="753"/>
      <c r="D333" s="753"/>
      <c r="E333" s="753"/>
      <c r="F333" s="753"/>
      <c r="G333" s="753"/>
    </row>
    <row r="334" spans="2:7" s="752" customFormat="1" ht="12.75" customHeight="1">
      <c r="B334" s="753"/>
      <c r="D334" s="753"/>
      <c r="E334" s="753"/>
      <c r="F334" s="753"/>
      <c r="G334" s="753"/>
    </row>
    <row r="335" spans="2:7" s="752" customFormat="1" ht="12.75" customHeight="1">
      <c r="B335" s="753"/>
      <c r="D335" s="753"/>
      <c r="E335" s="753"/>
      <c r="F335" s="753"/>
      <c r="G335" s="753"/>
    </row>
    <row r="336" spans="2:7" s="752" customFormat="1" ht="12.75" customHeight="1">
      <c r="B336" s="753"/>
      <c r="D336" s="753"/>
      <c r="E336" s="753"/>
      <c r="F336" s="753"/>
      <c r="G336" s="753"/>
    </row>
    <row r="337" spans="2:7" s="752" customFormat="1" ht="12.75" customHeight="1">
      <c r="B337" s="753"/>
      <c r="D337" s="753"/>
      <c r="E337" s="753"/>
      <c r="F337" s="753"/>
      <c r="G337" s="753"/>
    </row>
    <row r="338" spans="2:7" s="752" customFormat="1" ht="12.75" customHeight="1">
      <c r="B338" s="753"/>
      <c r="D338" s="753"/>
      <c r="E338" s="753"/>
      <c r="F338" s="753"/>
      <c r="G338" s="753"/>
    </row>
    <row r="339" spans="2:7" s="752" customFormat="1" ht="12.75" customHeight="1">
      <c r="B339" s="753"/>
      <c r="D339" s="753"/>
      <c r="E339" s="753"/>
      <c r="F339" s="753"/>
      <c r="G339" s="753"/>
    </row>
    <row r="340" spans="2:7" s="752" customFormat="1" ht="12.75" customHeight="1">
      <c r="B340" s="753"/>
      <c r="D340" s="753"/>
      <c r="E340" s="753"/>
      <c r="F340" s="753"/>
      <c r="G340" s="753"/>
    </row>
    <row r="341" spans="2:7" s="752" customFormat="1" ht="12.75" customHeight="1">
      <c r="B341" s="753"/>
      <c r="D341" s="753"/>
      <c r="E341" s="753"/>
      <c r="F341" s="753"/>
      <c r="G341" s="753"/>
    </row>
    <row r="342" spans="2:7" s="752" customFormat="1" ht="12.75" customHeight="1">
      <c r="B342" s="753"/>
      <c r="D342" s="753"/>
      <c r="E342" s="753"/>
      <c r="F342" s="753"/>
      <c r="G342" s="753"/>
    </row>
    <row r="343" spans="2:7" s="752" customFormat="1" ht="12.75" customHeight="1">
      <c r="B343" s="753"/>
      <c r="D343" s="753"/>
      <c r="E343" s="753"/>
      <c r="F343" s="753"/>
      <c r="G343" s="753"/>
    </row>
    <row r="344" spans="2:7" s="752" customFormat="1" ht="12.75" customHeight="1">
      <c r="B344" s="753"/>
      <c r="D344" s="753"/>
      <c r="E344" s="753"/>
      <c r="F344" s="753"/>
      <c r="G344" s="753"/>
    </row>
    <row r="345" spans="2:7" s="752" customFormat="1" ht="12.75" customHeight="1">
      <c r="B345" s="753"/>
      <c r="D345" s="753"/>
      <c r="E345" s="753"/>
      <c r="F345" s="753"/>
      <c r="G345" s="753"/>
    </row>
    <row r="346" spans="2:7" s="752" customFormat="1" ht="12.75" customHeight="1">
      <c r="B346" s="753"/>
      <c r="D346" s="753"/>
      <c r="E346" s="753"/>
      <c r="F346" s="753"/>
      <c r="G346" s="753"/>
    </row>
    <row r="347" spans="2:7" s="752" customFormat="1" ht="12.75" customHeight="1">
      <c r="B347" s="753"/>
      <c r="D347" s="753"/>
      <c r="E347" s="753"/>
      <c r="F347" s="753"/>
      <c r="G347" s="753"/>
    </row>
    <row r="348" spans="2:7" s="752" customFormat="1" ht="12.75" customHeight="1">
      <c r="B348" s="753"/>
      <c r="D348" s="753"/>
      <c r="E348" s="753"/>
      <c r="F348" s="753"/>
      <c r="G348" s="753"/>
    </row>
    <row r="349" spans="2:7" s="752" customFormat="1" ht="12.75" customHeight="1">
      <c r="B349" s="753"/>
      <c r="D349" s="753"/>
      <c r="E349" s="753"/>
      <c r="F349" s="753"/>
      <c r="G349" s="753"/>
    </row>
    <row r="350" spans="2:7" s="752" customFormat="1" ht="12.75" customHeight="1">
      <c r="B350" s="753"/>
      <c r="D350" s="753"/>
      <c r="E350" s="753"/>
      <c r="F350" s="753"/>
      <c r="G350" s="753"/>
    </row>
    <row r="351" spans="2:7" s="752" customFormat="1" ht="12.75" customHeight="1">
      <c r="B351" s="753"/>
      <c r="D351" s="753"/>
      <c r="E351" s="753"/>
      <c r="F351" s="753"/>
      <c r="G351" s="753"/>
    </row>
    <row r="352" spans="2:7" s="752" customFormat="1" ht="12.75" customHeight="1">
      <c r="B352" s="753"/>
      <c r="D352" s="753"/>
      <c r="E352" s="753"/>
      <c r="F352" s="753"/>
      <c r="G352" s="753"/>
    </row>
    <row r="353" spans="2:7" s="752" customFormat="1" ht="12.75" customHeight="1">
      <c r="B353" s="753"/>
      <c r="D353" s="753"/>
      <c r="E353" s="753"/>
      <c r="F353" s="753"/>
      <c r="G353" s="753"/>
    </row>
    <row r="354" spans="2:7" s="752" customFormat="1" ht="12.75" customHeight="1">
      <c r="B354" s="753"/>
      <c r="D354" s="753"/>
      <c r="E354" s="753"/>
      <c r="F354" s="753"/>
      <c r="G354" s="753"/>
    </row>
    <row r="355" spans="2:7" s="752" customFormat="1" ht="12.75" customHeight="1">
      <c r="B355" s="753"/>
      <c r="D355" s="753"/>
      <c r="E355" s="753"/>
      <c r="F355" s="753"/>
      <c r="G355" s="753"/>
    </row>
    <row r="356" spans="2:7" s="752" customFormat="1" ht="12.75" customHeight="1">
      <c r="B356" s="753"/>
      <c r="D356" s="753"/>
      <c r="E356" s="753"/>
      <c r="F356" s="753"/>
      <c r="G356" s="753"/>
    </row>
    <row r="357" spans="2:7" s="752" customFormat="1" ht="12.75" customHeight="1">
      <c r="B357" s="753"/>
      <c r="D357" s="753"/>
      <c r="E357" s="753"/>
      <c r="F357" s="753"/>
      <c r="G357" s="753"/>
    </row>
    <row r="358" spans="2:7" s="752" customFormat="1" ht="12.75" customHeight="1">
      <c r="B358" s="753"/>
      <c r="D358" s="753"/>
      <c r="E358" s="753"/>
      <c r="F358" s="753"/>
      <c r="G358" s="753"/>
    </row>
    <row r="359" spans="2:7" s="752" customFormat="1" ht="12.75" customHeight="1">
      <c r="B359" s="753"/>
      <c r="D359" s="753"/>
      <c r="E359" s="753"/>
      <c r="F359" s="753"/>
      <c r="G359" s="753"/>
    </row>
    <row r="360" spans="2:7" s="752" customFormat="1" ht="12.75" customHeight="1">
      <c r="B360" s="753"/>
      <c r="D360" s="753"/>
      <c r="E360" s="753"/>
      <c r="F360" s="753"/>
      <c r="G360" s="753"/>
    </row>
    <row r="361" spans="2:7" s="752" customFormat="1" ht="12.75" customHeight="1">
      <c r="B361" s="753"/>
      <c r="D361" s="753"/>
      <c r="E361" s="753"/>
      <c r="F361" s="753"/>
      <c r="G361" s="753"/>
    </row>
    <row r="362" spans="2:7" s="752" customFormat="1" ht="12.75" customHeight="1">
      <c r="B362" s="753"/>
      <c r="D362" s="753"/>
      <c r="E362" s="753"/>
      <c r="F362" s="753"/>
      <c r="G362" s="753"/>
    </row>
    <row r="363" spans="2:7" s="752" customFormat="1" ht="12.75" customHeight="1">
      <c r="B363" s="753"/>
      <c r="D363" s="753"/>
      <c r="E363" s="753"/>
      <c r="F363" s="753"/>
      <c r="G363" s="753"/>
    </row>
    <row r="364" spans="2:7" s="752" customFormat="1" ht="12.75" customHeight="1">
      <c r="B364" s="753"/>
      <c r="D364" s="753"/>
      <c r="E364" s="753"/>
      <c r="F364" s="753"/>
      <c r="G364" s="753"/>
    </row>
    <row r="365" spans="2:7" s="752" customFormat="1" ht="12.75" customHeight="1">
      <c r="B365" s="753"/>
      <c r="D365" s="753"/>
      <c r="E365" s="753"/>
      <c r="F365" s="753"/>
      <c r="G365" s="753"/>
    </row>
    <row r="366" spans="2:7" s="752" customFormat="1" ht="12.75" customHeight="1">
      <c r="B366" s="753"/>
      <c r="D366" s="753"/>
      <c r="E366" s="753"/>
      <c r="F366" s="753"/>
      <c r="G366" s="753"/>
    </row>
    <row r="367" spans="2:7" s="752" customFormat="1" ht="12.75" customHeight="1">
      <c r="B367" s="753"/>
      <c r="D367" s="753"/>
      <c r="E367" s="753"/>
      <c r="F367" s="753"/>
      <c r="G367" s="753"/>
    </row>
    <row r="368" spans="2:7" s="752" customFormat="1" ht="12.75" customHeight="1">
      <c r="B368" s="753"/>
      <c r="D368" s="753"/>
      <c r="E368" s="753"/>
      <c r="F368" s="753"/>
      <c r="G368" s="753"/>
    </row>
    <row r="369" spans="2:7" s="752" customFormat="1" ht="12.75" customHeight="1">
      <c r="B369" s="753"/>
      <c r="D369" s="753"/>
      <c r="E369" s="753"/>
      <c r="F369" s="753"/>
      <c r="G369" s="753"/>
    </row>
    <row r="370" spans="2:7" s="752" customFormat="1" ht="12.75" customHeight="1">
      <c r="B370" s="753"/>
      <c r="D370" s="753"/>
      <c r="E370" s="753"/>
      <c r="F370" s="753"/>
      <c r="G370" s="753"/>
    </row>
    <row r="371" spans="2:7" s="752" customFormat="1" ht="12.75" customHeight="1">
      <c r="B371" s="753"/>
      <c r="D371" s="753"/>
      <c r="E371" s="753"/>
      <c r="F371" s="753"/>
      <c r="G371" s="753"/>
    </row>
    <row r="372" spans="2:7" s="752" customFormat="1" ht="12.75" customHeight="1">
      <c r="B372" s="753"/>
      <c r="D372" s="753"/>
      <c r="E372" s="753"/>
      <c r="F372" s="753"/>
      <c r="G372" s="753"/>
    </row>
    <row r="373" spans="2:7" s="752" customFormat="1" ht="12.75" customHeight="1">
      <c r="B373" s="753"/>
      <c r="D373" s="753"/>
      <c r="E373" s="753"/>
      <c r="F373" s="753"/>
      <c r="G373" s="753"/>
    </row>
    <row r="374" spans="2:7" s="752" customFormat="1" ht="12.75" customHeight="1">
      <c r="B374" s="753"/>
      <c r="D374" s="753"/>
      <c r="E374" s="753"/>
      <c r="F374" s="753"/>
      <c r="G374" s="753"/>
    </row>
    <row r="375" spans="2:7" s="752" customFormat="1" ht="12.75" customHeight="1">
      <c r="B375" s="753"/>
      <c r="D375" s="753"/>
      <c r="E375" s="753"/>
      <c r="F375" s="753"/>
      <c r="G375" s="753"/>
    </row>
    <row r="376" spans="2:7" s="752" customFormat="1" ht="12.75" customHeight="1">
      <c r="B376" s="753"/>
      <c r="D376" s="753"/>
      <c r="E376" s="753"/>
      <c r="F376" s="753"/>
      <c r="G376" s="753"/>
    </row>
    <row r="377" spans="2:7" s="752" customFormat="1" ht="12.75" customHeight="1">
      <c r="B377" s="753"/>
      <c r="D377" s="753"/>
      <c r="E377" s="753"/>
      <c r="F377" s="753"/>
      <c r="G377" s="753"/>
    </row>
    <row r="378" spans="2:7" s="752" customFormat="1" ht="12.75" customHeight="1">
      <c r="B378" s="753"/>
      <c r="D378" s="753"/>
      <c r="E378" s="753"/>
      <c r="F378" s="753"/>
      <c r="G378" s="753"/>
    </row>
    <row r="379" spans="2:7" s="752" customFormat="1" ht="12.75" customHeight="1">
      <c r="B379" s="753"/>
      <c r="D379" s="753"/>
      <c r="E379" s="753"/>
      <c r="F379" s="753"/>
      <c r="G379" s="753"/>
    </row>
    <row r="380" spans="2:7" s="752" customFormat="1" ht="12.75" customHeight="1">
      <c r="B380" s="753"/>
      <c r="D380" s="753"/>
      <c r="E380" s="753"/>
      <c r="F380" s="753"/>
      <c r="G380" s="753"/>
    </row>
    <row r="381" spans="2:7" s="752" customFormat="1" ht="12.75" customHeight="1">
      <c r="B381" s="753"/>
      <c r="D381" s="753"/>
      <c r="E381" s="753"/>
      <c r="F381" s="753"/>
      <c r="G381" s="753"/>
    </row>
    <row r="382" spans="2:7" s="752" customFormat="1" ht="12.75" customHeight="1">
      <c r="B382" s="753"/>
      <c r="D382" s="753"/>
      <c r="E382" s="753"/>
      <c r="F382" s="753"/>
      <c r="G382" s="753"/>
    </row>
    <row r="383" spans="2:7" s="752" customFormat="1" ht="12.75" customHeight="1">
      <c r="B383" s="753"/>
      <c r="D383" s="753"/>
      <c r="E383" s="753"/>
      <c r="F383" s="753"/>
      <c r="G383" s="753"/>
    </row>
    <row r="384" spans="2:7" s="752" customFormat="1" ht="12.75" customHeight="1">
      <c r="B384" s="753"/>
      <c r="D384" s="753"/>
      <c r="E384" s="753"/>
      <c r="F384" s="753"/>
      <c r="G384" s="753"/>
    </row>
    <row r="385" spans="2:7" s="752" customFormat="1" ht="12.75" customHeight="1">
      <c r="B385" s="753"/>
      <c r="D385" s="753"/>
      <c r="E385" s="753"/>
      <c r="F385" s="753"/>
      <c r="G385" s="753"/>
    </row>
    <row r="386" spans="2:7" s="752" customFormat="1" ht="12.75" customHeight="1">
      <c r="B386" s="753"/>
      <c r="D386" s="753"/>
      <c r="E386" s="753"/>
      <c r="F386" s="753"/>
      <c r="G386" s="753"/>
    </row>
    <row r="387" spans="2:7" s="752" customFormat="1" ht="12.75" customHeight="1">
      <c r="B387" s="753"/>
      <c r="D387" s="753"/>
      <c r="E387" s="753"/>
      <c r="F387" s="753"/>
      <c r="G387" s="753"/>
    </row>
    <row r="388" spans="2:7" s="752" customFormat="1" ht="12.75" customHeight="1">
      <c r="B388" s="753"/>
      <c r="D388" s="753"/>
      <c r="E388" s="753"/>
      <c r="F388" s="753"/>
      <c r="G388" s="753"/>
    </row>
    <row r="389" spans="2:7" s="752" customFormat="1" ht="12.75" customHeight="1">
      <c r="B389" s="753"/>
      <c r="D389" s="753"/>
      <c r="E389" s="753"/>
      <c r="F389" s="753"/>
      <c r="G389" s="753"/>
    </row>
    <row r="390" spans="2:7" s="752" customFormat="1" ht="12.75" customHeight="1">
      <c r="B390" s="753"/>
      <c r="D390" s="753"/>
      <c r="E390" s="753"/>
      <c r="F390" s="753"/>
      <c r="G390" s="753"/>
    </row>
    <row r="391" spans="2:7" s="752" customFormat="1" ht="12.75" customHeight="1">
      <c r="B391" s="753"/>
      <c r="D391" s="753"/>
      <c r="E391" s="753"/>
      <c r="F391" s="753"/>
      <c r="G391" s="753"/>
    </row>
    <row r="392" spans="2:7" s="752" customFormat="1" ht="12.75" customHeight="1">
      <c r="B392" s="753"/>
      <c r="D392" s="753"/>
      <c r="E392" s="753"/>
      <c r="F392" s="753"/>
      <c r="G392" s="753"/>
    </row>
    <row r="393" spans="2:7" s="752" customFormat="1" ht="12.75" customHeight="1">
      <c r="B393" s="753"/>
      <c r="D393" s="753"/>
      <c r="E393" s="753"/>
      <c r="F393" s="753"/>
      <c r="G393" s="753"/>
    </row>
    <row r="394" spans="2:7" s="752" customFormat="1" ht="12.75" customHeight="1">
      <c r="B394" s="753"/>
      <c r="D394" s="753"/>
      <c r="E394" s="753"/>
      <c r="F394" s="753"/>
      <c r="G394" s="753"/>
    </row>
    <row r="395" spans="2:7" s="752" customFormat="1" ht="12.75" customHeight="1">
      <c r="B395" s="753"/>
      <c r="D395" s="753"/>
      <c r="E395" s="753"/>
      <c r="F395" s="753"/>
      <c r="G395" s="753"/>
    </row>
    <row r="396" spans="2:7" s="752" customFormat="1" ht="12.75" customHeight="1">
      <c r="B396" s="753"/>
      <c r="D396" s="753"/>
      <c r="E396" s="753"/>
      <c r="F396" s="753"/>
      <c r="G396" s="753"/>
    </row>
    <row r="397" spans="2:7" s="752" customFormat="1" ht="12.75" customHeight="1">
      <c r="B397" s="753"/>
      <c r="D397" s="753"/>
      <c r="E397" s="753"/>
      <c r="F397" s="753"/>
      <c r="G397" s="753"/>
    </row>
    <row r="398" spans="2:7" s="752" customFormat="1" ht="12.75" customHeight="1">
      <c r="B398" s="753"/>
      <c r="D398" s="753"/>
      <c r="E398" s="753"/>
      <c r="F398" s="753"/>
      <c r="G398" s="753"/>
    </row>
    <row r="399" spans="2:7" s="752" customFormat="1" ht="12.75" customHeight="1">
      <c r="B399" s="753"/>
      <c r="D399" s="753"/>
      <c r="E399" s="753"/>
      <c r="F399" s="753"/>
      <c r="G399" s="753"/>
    </row>
    <row r="400" spans="2:7" s="752" customFormat="1" ht="12.75" customHeight="1">
      <c r="B400" s="753"/>
      <c r="D400" s="753"/>
      <c r="E400" s="753"/>
      <c r="F400" s="753"/>
      <c r="G400" s="753"/>
    </row>
    <row r="401" spans="2:7" s="752" customFormat="1" ht="12.75" customHeight="1">
      <c r="B401" s="753"/>
      <c r="D401" s="753"/>
      <c r="E401" s="753"/>
      <c r="F401" s="753"/>
      <c r="G401" s="753"/>
    </row>
    <row r="402" spans="2:7" s="752" customFormat="1" ht="12.75" customHeight="1">
      <c r="B402" s="753"/>
      <c r="D402" s="753"/>
      <c r="E402" s="753"/>
      <c r="F402" s="753"/>
      <c r="G402" s="753"/>
    </row>
    <row r="403" spans="2:7" s="752" customFormat="1" ht="12.75" customHeight="1">
      <c r="B403" s="753"/>
      <c r="D403" s="753"/>
      <c r="E403" s="753"/>
      <c r="F403" s="753"/>
      <c r="G403" s="753"/>
    </row>
    <row r="404" spans="2:7" s="752" customFormat="1" ht="12.75" customHeight="1">
      <c r="B404" s="753"/>
      <c r="D404" s="753"/>
      <c r="E404" s="753"/>
      <c r="F404" s="753"/>
      <c r="G404" s="753"/>
    </row>
    <row r="405" spans="2:7" s="752" customFormat="1" ht="12.75" customHeight="1">
      <c r="B405" s="753"/>
      <c r="D405" s="753"/>
      <c r="E405" s="753"/>
      <c r="F405" s="753"/>
      <c r="G405" s="753"/>
    </row>
    <row r="406" spans="2:7" s="752" customFormat="1" ht="12.75" customHeight="1">
      <c r="B406" s="753"/>
      <c r="D406" s="753"/>
      <c r="E406" s="753"/>
      <c r="F406" s="753"/>
      <c r="G406" s="753"/>
    </row>
    <row r="407" spans="2:7" s="752" customFormat="1" ht="12.75" customHeight="1">
      <c r="B407" s="753"/>
      <c r="D407" s="753"/>
      <c r="E407" s="753"/>
      <c r="F407" s="753"/>
      <c r="G407" s="753"/>
    </row>
    <row r="408" spans="2:7" s="752" customFormat="1" ht="12.75" customHeight="1">
      <c r="B408" s="753"/>
      <c r="D408" s="753"/>
      <c r="E408" s="753"/>
      <c r="F408" s="753"/>
      <c r="G408" s="753"/>
    </row>
    <row r="409" spans="2:7" s="752" customFormat="1" ht="12.75" customHeight="1">
      <c r="B409" s="753"/>
      <c r="D409" s="753"/>
      <c r="E409" s="753"/>
      <c r="F409" s="753"/>
      <c r="G409" s="753"/>
    </row>
    <row r="410" spans="2:7" s="752" customFormat="1" ht="12.75" customHeight="1">
      <c r="B410" s="753"/>
      <c r="D410" s="753"/>
      <c r="E410" s="753"/>
      <c r="F410" s="753"/>
      <c r="G410" s="753"/>
    </row>
    <row r="411" spans="2:7" s="752" customFormat="1" ht="12.75" customHeight="1">
      <c r="B411" s="753"/>
      <c r="D411" s="753"/>
      <c r="E411" s="753"/>
      <c r="F411" s="753"/>
      <c r="G411" s="753"/>
    </row>
    <row r="412" spans="2:7" s="752" customFormat="1" ht="12.75" customHeight="1">
      <c r="B412" s="753"/>
      <c r="D412" s="753"/>
      <c r="E412" s="753"/>
      <c r="F412" s="753"/>
      <c r="G412" s="753"/>
    </row>
    <row r="413" spans="2:7" s="752" customFormat="1" ht="12.75" customHeight="1">
      <c r="B413" s="753"/>
      <c r="D413" s="753"/>
      <c r="E413" s="753"/>
      <c r="F413" s="753"/>
      <c r="G413" s="753"/>
    </row>
    <row r="414" spans="2:7" s="752" customFormat="1" ht="12.75" customHeight="1">
      <c r="B414" s="753"/>
      <c r="D414" s="753"/>
      <c r="E414" s="753"/>
      <c r="F414" s="753"/>
      <c r="G414" s="753"/>
    </row>
    <row r="415" spans="2:7" s="752" customFormat="1" ht="12.75" customHeight="1">
      <c r="B415" s="753"/>
      <c r="D415" s="753"/>
      <c r="E415" s="753"/>
      <c r="F415" s="753"/>
      <c r="G415" s="753"/>
    </row>
    <row r="416" spans="2:7" s="752" customFormat="1" ht="12.75" customHeight="1">
      <c r="B416" s="753"/>
      <c r="D416" s="753"/>
      <c r="E416" s="753"/>
      <c r="F416" s="753"/>
      <c r="G416" s="753"/>
    </row>
    <row r="417" spans="2:7" s="752" customFormat="1" ht="12.75" customHeight="1">
      <c r="B417" s="753"/>
      <c r="D417" s="753"/>
      <c r="E417" s="753"/>
      <c r="F417" s="753"/>
      <c r="G417" s="753"/>
    </row>
    <row r="418" spans="2:7" s="752" customFormat="1" ht="12.75" customHeight="1">
      <c r="B418" s="753"/>
      <c r="D418" s="753"/>
      <c r="E418" s="753"/>
      <c r="F418" s="753"/>
      <c r="G418" s="753"/>
    </row>
    <row r="419" spans="2:7" s="752" customFormat="1" ht="12.75" customHeight="1">
      <c r="B419" s="753"/>
      <c r="D419" s="753"/>
      <c r="E419" s="753"/>
      <c r="F419" s="753"/>
      <c r="G419" s="753"/>
    </row>
    <row r="420" spans="2:7" s="752" customFormat="1" ht="12.75" customHeight="1">
      <c r="B420" s="753"/>
      <c r="D420" s="753"/>
      <c r="E420" s="753"/>
      <c r="F420" s="753"/>
      <c r="G420" s="753"/>
    </row>
    <row r="421" spans="2:7" s="752" customFormat="1" ht="12.75" customHeight="1">
      <c r="B421" s="753"/>
      <c r="D421" s="753"/>
      <c r="E421" s="753"/>
      <c r="F421" s="753"/>
      <c r="G421" s="753"/>
    </row>
    <row r="422" spans="2:7" s="752" customFormat="1" ht="12.75" customHeight="1">
      <c r="B422" s="753"/>
      <c r="D422" s="753"/>
      <c r="E422" s="753"/>
      <c r="F422" s="753"/>
      <c r="G422" s="753"/>
    </row>
    <row r="423" spans="2:7" s="752" customFormat="1" ht="12.75" customHeight="1">
      <c r="B423" s="753"/>
      <c r="D423" s="753"/>
      <c r="E423" s="753"/>
      <c r="F423" s="753"/>
      <c r="G423" s="753"/>
    </row>
    <row r="424" spans="2:7" s="752" customFormat="1" ht="12.75" customHeight="1">
      <c r="B424" s="753"/>
      <c r="D424" s="753"/>
      <c r="E424" s="753"/>
      <c r="F424" s="753"/>
      <c r="G424" s="753"/>
    </row>
    <row r="425" spans="2:7" s="752" customFormat="1" ht="12.75" customHeight="1">
      <c r="B425" s="753"/>
      <c r="D425" s="753"/>
      <c r="E425" s="753"/>
      <c r="F425" s="753"/>
      <c r="G425" s="753"/>
    </row>
    <row r="426" spans="2:7" s="752" customFormat="1" ht="12.75" customHeight="1">
      <c r="B426" s="753"/>
      <c r="D426" s="753"/>
      <c r="E426" s="753"/>
      <c r="F426" s="753"/>
      <c r="G426" s="753"/>
    </row>
    <row r="427" spans="2:7" s="752" customFormat="1" ht="12.75" customHeight="1">
      <c r="B427" s="753"/>
      <c r="D427" s="753"/>
      <c r="E427" s="753"/>
      <c r="F427" s="753"/>
      <c r="G427" s="753"/>
    </row>
    <row r="428" spans="2:7" s="752" customFormat="1" ht="12.75" customHeight="1">
      <c r="B428" s="753"/>
      <c r="D428" s="753"/>
      <c r="E428" s="753"/>
      <c r="F428" s="753"/>
      <c r="G428" s="753"/>
    </row>
    <row r="429" spans="2:7" s="752" customFormat="1" ht="12.75" customHeight="1">
      <c r="B429" s="753"/>
      <c r="D429" s="753"/>
      <c r="E429" s="753"/>
      <c r="F429" s="753"/>
      <c r="G429" s="753"/>
    </row>
    <row r="430" spans="2:7" s="752" customFormat="1" ht="12.75" customHeight="1">
      <c r="B430" s="753"/>
      <c r="D430" s="753"/>
      <c r="E430" s="753"/>
      <c r="F430" s="753"/>
      <c r="G430" s="753"/>
    </row>
    <row r="431" spans="2:7" s="752" customFormat="1" ht="12.75" customHeight="1">
      <c r="B431" s="753"/>
      <c r="D431" s="753"/>
      <c r="E431" s="753"/>
      <c r="F431" s="753"/>
      <c r="G431" s="753"/>
    </row>
    <row r="432" spans="2:7" s="752" customFormat="1" ht="12.75" customHeight="1">
      <c r="B432" s="753"/>
      <c r="D432" s="753"/>
      <c r="E432" s="753"/>
      <c r="F432" s="753"/>
      <c r="G432" s="753"/>
    </row>
    <row r="433" spans="2:7" s="752" customFormat="1" ht="12.75" customHeight="1">
      <c r="B433" s="753"/>
      <c r="D433" s="753"/>
      <c r="E433" s="753"/>
      <c r="F433" s="753"/>
      <c r="G433" s="753"/>
    </row>
    <row r="434" spans="2:7" s="752" customFormat="1" ht="12.75" customHeight="1">
      <c r="B434" s="753"/>
      <c r="D434" s="753"/>
      <c r="E434" s="753"/>
      <c r="F434" s="753"/>
      <c r="G434" s="753"/>
    </row>
    <row r="435" spans="2:7" s="752" customFormat="1" ht="12.75" customHeight="1">
      <c r="B435" s="753"/>
      <c r="D435" s="753"/>
      <c r="E435" s="753"/>
      <c r="F435" s="753"/>
      <c r="G435" s="753"/>
    </row>
    <row r="436" spans="2:7" s="752" customFormat="1" ht="12.75" customHeight="1">
      <c r="B436" s="753"/>
      <c r="D436" s="753"/>
      <c r="E436" s="753"/>
      <c r="F436" s="753"/>
      <c r="G436" s="753"/>
    </row>
    <row r="437" spans="2:7" s="752" customFormat="1" ht="12.75" customHeight="1">
      <c r="B437" s="753"/>
      <c r="D437" s="753"/>
      <c r="E437" s="753"/>
      <c r="F437" s="753"/>
      <c r="G437" s="753"/>
    </row>
    <row r="438" spans="2:7" s="752" customFormat="1" ht="12.75" customHeight="1">
      <c r="B438" s="753"/>
      <c r="D438" s="753"/>
      <c r="E438" s="753"/>
      <c r="F438" s="753"/>
      <c r="G438" s="753"/>
    </row>
    <row r="439" spans="2:7" s="752" customFormat="1" ht="12.75" customHeight="1">
      <c r="B439" s="753"/>
      <c r="D439" s="753"/>
      <c r="E439" s="753"/>
      <c r="F439" s="753"/>
      <c r="G439" s="753"/>
    </row>
    <row r="440" spans="2:7" s="752" customFormat="1" ht="12.75" customHeight="1">
      <c r="B440" s="753"/>
      <c r="D440" s="753"/>
      <c r="E440" s="753"/>
      <c r="F440" s="753"/>
      <c r="G440" s="753"/>
    </row>
    <row r="441" spans="2:7" s="752" customFormat="1" ht="12.75" customHeight="1">
      <c r="B441" s="753"/>
      <c r="D441" s="753"/>
      <c r="E441" s="753"/>
      <c r="F441" s="753"/>
      <c r="G441" s="753"/>
    </row>
    <row r="442" spans="2:7" s="752" customFormat="1" ht="12.75" customHeight="1">
      <c r="B442" s="753"/>
      <c r="D442" s="753"/>
      <c r="E442" s="753"/>
      <c r="F442" s="753"/>
      <c r="G442" s="753"/>
    </row>
    <row r="443" spans="2:7" s="752" customFormat="1" ht="12.75" customHeight="1">
      <c r="B443" s="753"/>
      <c r="D443" s="753"/>
      <c r="E443" s="753"/>
      <c r="F443" s="753"/>
      <c r="G443" s="753"/>
    </row>
    <row r="444" spans="2:7" s="752" customFormat="1" ht="12.75" customHeight="1">
      <c r="B444" s="753"/>
      <c r="D444" s="753"/>
      <c r="E444" s="753"/>
      <c r="F444" s="753"/>
      <c r="G444" s="753"/>
    </row>
    <row r="445" spans="2:7" s="752" customFormat="1" ht="12.75" customHeight="1">
      <c r="B445" s="753"/>
      <c r="D445" s="753"/>
      <c r="E445" s="753"/>
      <c r="F445" s="753"/>
      <c r="G445" s="753"/>
    </row>
    <row r="446" spans="2:7" s="752" customFormat="1" ht="12.75" customHeight="1">
      <c r="B446" s="753"/>
      <c r="D446" s="753"/>
      <c r="E446" s="753"/>
      <c r="F446" s="753"/>
      <c r="G446" s="753"/>
    </row>
    <row r="447" spans="2:7" s="752" customFormat="1" ht="12.75" customHeight="1">
      <c r="B447" s="753"/>
      <c r="D447" s="753"/>
      <c r="E447" s="753"/>
      <c r="F447" s="753"/>
      <c r="G447" s="753"/>
    </row>
    <row r="448" spans="2:7" s="752" customFormat="1" ht="12.75" customHeight="1">
      <c r="B448" s="753"/>
      <c r="D448" s="753"/>
      <c r="E448" s="753"/>
      <c r="F448" s="753"/>
      <c r="G448" s="753"/>
    </row>
    <row r="449" spans="2:7" s="752" customFormat="1" ht="12.75" customHeight="1">
      <c r="B449" s="753"/>
      <c r="D449" s="753"/>
      <c r="E449" s="753"/>
      <c r="F449" s="753"/>
      <c r="G449" s="753"/>
    </row>
    <row r="450" spans="2:7" s="752" customFormat="1" ht="12.75" customHeight="1">
      <c r="B450" s="753"/>
      <c r="D450" s="753"/>
      <c r="E450" s="753"/>
      <c r="F450" s="753"/>
      <c r="G450" s="753"/>
    </row>
    <row r="451" spans="2:7" s="752" customFormat="1" ht="12.75" customHeight="1">
      <c r="B451" s="753"/>
      <c r="D451" s="753"/>
      <c r="E451" s="753"/>
      <c r="F451" s="753"/>
      <c r="G451" s="753"/>
    </row>
    <row r="452" spans="2:7" s="752" customFormat="1" ht="12.75" customHeight="1">
      <c r="B452" s="753"/>
      <c r="D452" s="753"/>
      <c r="E452" s="753"/>
      <c r="F452" s="753"/>
      <c r="G452" s="753"/>
    </row>
    <row r="453" spans="2:7" s="752" customFormat="1" ht="12.75" customHeight="1">
      <c r="B453" s="753"/>
      <c r="D453" s="753"/>
      <c r="E453" s="753"/>
      <c r="F453" s="753"/>
      <c r="G453" s="753"/>
    </row>
    <row r="454" spans="2:7" s="752" customFormat="1" ht="12.75" customHeight="1">
      <c r="B454" s="753"/>
      <c r="D454" s="753"/>
      <c r="E454" s="753"/>
      <c r="F454" s="753"/>
      <c r="G454" s="753"/>
    </row>
    <row r="455" spans="2:7" s="752" customFormat="1" ht="12.75" customHeight="1">
      <c r="B455" s="753"/>
      <c r="D455" s="753"/>
      <c r="E455" s="753"/>
      <c r="F455" s="753"/>
      <c r="G455" s="753"/>
    </row>
    <row r="456" spans="2:7" s="752" customFormat="1" ht="12.75" customHeight="1">
      <c r="B456" s="753"/>
      <c r="D456" s="753"/>
      <c r="E456" s="753"/>
      <c r="F456" s="753"/>
      <c r="G456" s="753"/>
    </row>
    <row r="457" spans="2:7" s="752" customFormat="1" ht="12.75" customHeight="1">
      <c r="B457" s="753"/>
      <c r="D457" s="753"/>
      <c r="E457" s="753"/>
      <c r="F457" s="753"/>
      <c r="G457" s="753"/>
    </row>
    <row r="458" spans="2:7" s="752" customFormat="1" ht="12.75" customHeight="1">
      <c r="B458" s="753"/>
      <c r="D458" s="753"/>
      <c r="E458" s="753"/>
      <c r="F458" s="753"/>
      <c r="G458" s="753"/>
    </row>
    <row r="459" spans="2:7" s="752" customFormat="1" ht="12.75" customHeight="1">
      <c r="B459" s="753"/>
      <c r="D459" s="753"/>
      <c r="E459" s="753"/>
      <c r="F459" s="753"/>
      <c r="G459" s="753"/>
    </row>
    <row r="460" spans="2:7" s="752" customFormat="1" ht="12.75" customHeight="1">
      <c r="B460" s="753"/>
      <c r="D460" s="753"/>
      <c r="E460" s="753"/>
      <c r="F460" s="753"/>
      <c r="G460" s="753"/>
    </row>
    <row r="461" spans="2:7" s="752" customFormat="1" ht="12.75" customHeight="1">
      <c r="B461" s="753"/>
      <c r="D461" s="753"/>
      <c r="E461" s="753"/>
      <c r="F461" s="753"/>
      <c r="G461" s="753"/>
    </row>
    <row r="462" spans="2:7" s="752" customFormat="1" ht="12.75" customHeight="1">
      <c r="B462" s="753"/>
      <c r="D462" s="753"/>
      <c r="E462" s="753"/>
      <c r="F462" s="753"/>
      <c r="G462" s="753"/>
    </row>
    <row r="463" spans="2:7" s="752" customFormat="1" ht="12.75" customHeight="1">
      <c r="B463" s="753"/>
      <c r="D463" s="753"/>
      <c r="E463" s="753"/>
      <c r="F463" s="753"/>
      <c r="G463" s="753"/>
    </row>
    <row r="464" spans="2:7" s="752" customFormat="1" ht="12.75" customHeight="1">
      <c r="B464" s="753"/>
      <c r="D464" s="753"/>
      <c r="E464" s="753"/>
      <c r="F464" s="753"/>
      <c r="G464" s="753"/>
    </row>
    <row r="465" spans="2:7" s="752" customFormat="1" ht="12.75" customHeight="1">
      <c r="B465" s="753"/>
      <c r="D465" s="753"/>
      <c r="E465" s="753"/>
      <c r="F465" s="753"/>
      <c r="G465" s="753"/>
    </row>
    <row r="466" spans="2:7" s="752" customFormat="1" ht="12.75" customHeight="1">
      <c r="B466" s="753"/>
      <c r="D466" s="753"/>
      <c r="E466" s="753"/>
      <c r="F466" s="753"/>
      <c r="G466" s="753"/>
    </row>
    <row r="467" spans="2:7" s="752" customFormat="1" ht="12.75" customHeight="1">
      <c r="B467" s="753"/>
      <c r="D467" s="753"/>
      <c r="E467" s="753"/>
      <c r="F467" s="753"/>
      <c r="G467" s="753"/>
    </row>
    <row r="468" spans="2:7" s="752" customFormat="1" ht="12.75" customHeight="1">
      <c r="B468" s="753"/>
      <c r="D468" s="753"/>
      <c r="E468" s="753"/>
      <c r="F468" s="753"/>
      <c r="G468" s="753"/>
    </row>
    <row r="469" spans="2:7" s="752" customFormat="1" ht="12.75" customHeight="1">
      <c r="B469" s="753"/>
      <c r="D469" s="753"/>
      <c r="E469" s="753"/>
      <c r="F469" s="753"/>
      <c r="G469" s="753"/>
    </row>
    <row r="470" spans="2:7" s="752" customFormat="1" ht="12.75" customHeight="1">
      <c r="B470" s="753"/>
      <c r="D470" s="753"/>
      <c r="E470" s="753"/>
      <c r="F470" s="753"/>
      <c r="G470" s="753"/>
    </row>
    <row r="471" spans="2:7" s="752" customFormat="1" ht="12.75" customHeight="1">
      <c r="B471" s="753"/>
      <c r="D471" s="753"/>
      <c r="E471" s="753"/>
      <c r="F471" s="753"/>
      <c r="G471" s="753"/>
    </row>
    <row r="472" spans="2:7" s="752" customFormat="1" ht="12.75" customHeight="1">
      <c r="B472" s="753"/>
      <c r="D472" s="753"/>
      <c r="E472" s="753"/>
      <c r="F472" s="753"/>
      <c r="G472" s="753"/>
    </row>
    <row r="473" spans="2:7" s="752" customFormat="1" ht="12.75" customHeight="1">
      <c r="B473" s="753"/>
      <c r="D473" s="753"/>
      <c r="E473" s="753"/>
      <c r="F473" s="753"/>
      <c r="G473" s="753"/>
    </row>
    <row r="474" spans="2:7" s="752" customFormat="1" ht="12.75" customHeight="1">
      <c r="B474" s="753"/>
      <c r="D474" s="753"/>
      <c r="E474" s="753"/>
      <c r="F474" s="753"/>
      <c r="G474" s="753"/>
    </row>
    <row r="475" spans="2:7" s="752" customFormat="1" ht="12.75" customHeight="1">
      <c r="B475" s="753"/>
      <c r="D475" s="753"/>
      <c r="E475" s="753"/>
      <c r="F475" s="753"/>
      <c r="G475" s="753"/>
    </row>
    <row r="476" spans="2:7" s="752" customFormat="1" ht="12.75" customHeight="1">
      <c r="B476" s="753"/>
      <c r="D476" s="753"/>
      <c r="E476" s="753"/>
      <c r="F476" s="753"/>
      <c r="G476" s="753"/>
    </row>
    <row r="477" spans="2:7" s="752" customFormat="1" ht="12.75" customHeight="1">
      <c r="B477" s="753"/>
      <c r="D477" s="753"/>
      <c r="E477" s="753"/>
      <c r="F477" s="753"/>
      <c r="G477" s="753"/>
    </row>
    <row r="478" spans="2:7" s="752" customFormat="1" ht="12.75" customHeight="1">
      <c r="B478" s="753"/>
      <c r="D478" s="753"/>
      <c r="E478" s="753"/>
      <c r="F478" s="753"/>
      <c r="G478" s="753"/>
    </row>
    <row r="479" spans="2:7" s="752" customFormat="1" ht="12.75" customHeight="1">
      <c r="B479" s="753"/>
      <c r="D479" s="753"/>
      <c r="E479" s="753"/>
      <c r="F479" s="753"/>
      <c r="G479" s="753"/>
    </row>
    <row r="480" spans="2:7" s="752" customFormat="1" ht="12.75" customHeight="1">
      <c r="B480" s="753"/>
      <c r="D480" s="753"/>
      <c r="E480" s="753"/>
      <c r="F480" s="753"/>
      <c r="G480" s="753"/>
    </row>
    <row r="481" spans="2:7" s="752" customFormat="1" ht="12.75" customHeight="1">
      <c r="B481" s="753"/>
      <c r="D481" s="753"/>
      <c r="E481" s="753"/>
      <c r="F481" s="753"/>
      <c r="G481" s="753"/>
    </row>
    <row r="482" spans="2:7" s="752" customFormat="1" ht="12.75" customHeight="1">
      <c r="B482" s="753"/>
      <c r="D482" s="753"/>
      <c r="E482" s="753"/>
      <c r="F482" s="753"/>
      <c r="G482" s="753"/>
    </row>
    <row r="483" spans="2:7" s="752" customFormat="1" ht="12.75" customHeight="1">
      <c r="B483" s="753"/>
      <c r="D483" s="753"/>
      <c r="E483" s="753"/>
      <c r="F483" s="753"/>
      <c r="G483" s="753"/>
    </row>
    <row r="484" spans="2:7" s="752" customFormat="1" ht="12.75" customHeight="1">
      <c r="B484" s="753"/>
      <c r="D484" s="753"/>
      <c r="E484" s="753"/>
      <c r="F484" s="753"/>
      <c r="G484" s="753"/>
    </row>
    <row r="485" spans="2:7" s="752" customFormat="1" ht="12.75" customHeight="1">
      <c r="B485" s="753"/>
      <c r="D485" s="753"/>
      <c r="E485" s="753"/>
      <c r="F485" s="753"/>
      <c r="G485" s="753"/>
    </row>
    <row r="486" spans="2:7" s="752" customFormat="1" ht="12.75" customHeight="1">
      <c r="B486" s="753"/>
      <c r="D486" s="753"/>
      <c r="E486" s="753"/>
      <c r="F486" s="753"/>
      <c r="G486" s="753"/>
    </row>
    <row r="487" spans="2:7" s="752" customFormat="1" ht="12.75" customHeight="1">
      <c r="B487" s="753"/>
      <c r="D487" s="753"/>
      <c r="E487" s="753"/>
      <c r="F487" s="753"/>
      <c r="G487" s="753"/>
    </row>
    <row r="488" spans="2:7" s="752" customFormat="1" ht="12.75" customHeight="1">
      <c r="B488" s="753"/>
      <c r="D488" s="753"/>
      <c r="E488" s="753"/>
      <c r="F488" s="753"/>
      <c r="G488" s="753"/>
    </row>
    <row r="489" spans="2:7" s="752" customFormat="1" ht="12.75" customHeight="1">
      <c r="B489" s="753"/>
      <c r="D489" s="753"/>
      <c r="E489" s="753"/>
      <c r="F489" s="753"/>
      <c r="G489" s="753"/>
    </row>
    <row r="490" spans="2:7" s="752" customFormat="1" ht="12.75" customHeight="1">
      <c r="B490" s="753"/>
      <c r="D490" s="753"/>
      <c r="E490" s="753"/>
      <c r="F490" s="753"/>
      <c r="G490" s="753"/>
    </row>
    <row r="491" spans="2:7" s="752" customFormat="1" ht="12.75" customHeight="1">
      <c r="B491" s="753"/>
      <c r="D491" s="753"/>
      <c r="E491" s="753"/>
      <c r="F491" s="753"/>
      <c r="G491" s="753"/>
    </row>
    <row r="492" spans="2:7" s="752" customFormat="1" ht="12.75" customHeight="1">
      <c r="B492" s="753"/>
      <c r="D492" s="753"/>
      <c r="E492" s="753"/>
      <c r="F492" s="753"/>
      <c r="G492" s="753"/>
    </row>
    <row r="493" spans="2:7" s="752" customFormat="1" ht="12.75" customHeight="1">
      <c r="B493" s="753"/>
      <c r="D493" s="753"/>
      <c r="E493" s="753"/>
      <c r="F493" s="753"/>
      <c r="G493" s="753"/>
    </row>
    <row r="494" spans="2:7" s="752" customFormat="1" ht="12.75" customHeight="1">
      <c r="B494" s="753"/>
      <c r="D494" s="753"/>
      <c r="E494" s="753"/>
      <c r="F494" s="753"/>
      <c r="G494" s="753"/>
    </row>
    <row r="495" spans="2:7" s="752" customFormat="1" ht="12.75" customHeight="1">
      <c r="B495" s="753"/>
      <c r="D495" s="753"/>
      <c r="E495" s="753"/>
      <c r="F495" s="753"/>
      <c r="G495" s="753"/>
    </row>
    <row r="496" spans="2:7" s="752" customFormat="1" ht="12.75" customHeight="1">
      <c r="B496" s="753"/>
      <c r="D496" s="753"/>
      <c r="E496" s="753"/>
      <c r="F496" s="753"/>
      <c r="G496" s="753"/>
    </row>
    <row r="497" spans="2:7" s="752" customFormat="1" ht="12.75" customHeight="1">
      <c r="B497" s="753"/>
      <c r="D497" s="753"/>
      <c r="E497" s="753"/>
      <c r="F497" s="753"/>
      <c r="G497" s="753"/>
    </row>
    <row r="498" spans="2:7" s="752" customFormat="1" ht="12.75" customHeight="1">
      <c r="B498" s="753"/>
      <c r="D498" s="753"/>
      <c r="E498" s="753"/>
      <c r="F498" s="753"/>
      <c r="G498" s="753"/>
    </row>
    <row r="499" spans="2:7" s="752" customFormat="1" ht="12.75" customHeight="1">
      <c r="B499" s="753"/>
      <c r="D499" s="753"/>
      <c r="E499" s="753"/>
      <c r="F499" s="753"/>
      <c r="G499" s="753"/>
    </row>
    <row r="500" spans="2:7" s="752" customFormat="1" ht="12.75" customHeight="1">
      <c r="B500" s="753"/>
      <c r="D500" s="753"/>
      <c r="E500" s="753"/>
      <c r="F500" s="753"/>
      <c r="G500" s="753"/>
    </row>
    <row r="501" spans="2:7" s="752" customFormat="1" ht="12.75" customHeight="1">
      <c r="B501" s="753"/>
      <c r="D501" s="753"/>
      <c r="E501" s="753"/>
      <c r="F501" s="753"/>
      <c r="G501" s="753"/>
    </row>
    <row r="502" spans="2:7" s="752" customFormat="1" ht="12.75" customHeight="1">
      <c r="B502" s="753"/>
      <c r="D502" s="753"/>
      <c r="E502" s="753"/>
      <c r="F502" s="753"/>
      <c r="G502" s="753"/>
    </row>
    <row r="503" spans="2:7" s="752" customFormat="1" ht="12.75" customHeight="1">
      <c r="B503" s="753"/>
      <c r="D503" s="753"/>
      <c r="E503" s="753"/>
      <c r="F503" s="753"/>
      <c r="G503" s="753"/>
    </row>
    <row r="504" spans="2:7" s="752" customFormat="1" ht="12.75" customHeight="1">
      <c r="B504" s="753"/>
      <c r="D504" s="753"/>
      <c r="E504" s="753"/>
      <c r="F504" s="753"/>
      <c r="G504" s="753"/>
    </row>
    <row r="505" spans="2:7" s="752" customFormat="1" ht="12.75" customHeight="1">
      <c r="B505" s="753"/>
      <c r="D505" s="753"/>
      <c r="E505" s="753"/>
      <c r="F505" s="753"/>
      <c r="G505" s="753"/>
    </row>
    <row r="506" spans="2:7" s="752" customFormat="1" ht="12.75" customHeight="1">
      <c r="B506" s="753"/>
      <c r="D506" s="753"/>
      <c r="E506" s="753"/>
      <c r="F506" s="753"/>
      <c r="G506" s="753"/>
    </row>
    <row r="507" spans="2:7" s="752" customFormat="1" ht="12.75" customHeight="1">
      <c r="B507" s="753"/>
      <c r="D507" s="753"/>
      <c r="E507" s="753"/>
      <c r="F507" s="753"/>
      <c r="G507" s="753"/>
    </row>
    <row r="508" spans="2:7" s="752" customFormat="1" ht="12.75" customHeight="1">
      <c r="B508" s="753"/>
      <c r="D508" s="753"/>
      <c r="E508" s="753"/>
      <c r="F508" s="753"/>
      <c r="G508" s="753"/>
    </row>
    <row r="509" spans="2:7" s="752" customFormat="1" ht="12.75" customHeight="1">
      <c r="B509" s="753"/>
      <c r="D509" s="753"/>
      <c r="E509" s="753"/>
      <c r="F509" s="753"/>
      <c r="G509" s="753"/>
    </row>
    <row r="510" spans="2:7" s="752" customFormat="1" ht="12.75" customHeight="1">
      <c r="B510" s="753"/>
      <c r="D510" s="753"/>
      <c r="E510" s="753"/>
      <c r="F510" s="753"/>
      <c r="G510" s="753"/>
    </row>
    <row r="511" spans="2:7" s="752" customFormat="1" ht="12.75" customHeight="1">
      <c r="B511" s="753"/>
      <c r="D511" s="753"/>
      <c r="E511" s="753"/>
      <c r="F511" s="753"/>
      <c r="G511" s="753"/>
    </row>
    <row r="512" spans="2:7" s="752" customFormat="1" ht="12.75" customHeight="1">
      <c r="B512" s="753"/>
      <c r="D512" s="753"/>
      <c r="E512" s="753"/>
      <c r="F512" s="753"/>
      <c r="G512" s="753"/>
    </row>
    <row r="513" spans="2:7" s="752" customFormat="1" ht="12.75" customHeight="1">
      <c r="B513" s="753"/>
      <c r="D513" s="753"/>
      <c r="E513" s="753"/>
      <c r="F513" s="753"/>
      <c r="G513" s="753"/>
    </row>
    <row r="514" spans="2:7" s="752" customFormat="1" ht="12.75" customHeight="1">
      <c r="B514" s="753"/>
      <c r="D514" s="753"/>
      <c r="E514" s="753"/>
      <c r="F514" s="753"/>
      <c r="G514" s="753"/>
    </row>
    <row r="515" spans="2:7" s="752" customFormat="1" ht="12.75" customHeight="1">
      <c r="B515" s="753"/>
      <c r="D515" s="753"/>
      <c r="E515" s="753"/>
      <c r="F515" s="753"/>
      <c r="G515" s="753"/>
    </row>
    <row r="516" spans="2:7" s="752" customFormat="1" ht="12.75" customHeight="1">
      <c r="B516" s="753"/>
      <c r="D516" s="753"/>
      <c r="E516" s="753"/>
      <c r="F516" s="753"/>
      <c r="G516" s="753"/>
    </row>
    <row r="517" spans="2:7" s="752" customFormat="1" ht="12.75" customHeight="1">
      <c r="B517" s="753"/>
      <c r="D517" s="753"/>
      <c r="E517" s="753"/>
      <c r="F517" s="753"/>
      <c r="G517" s="753"/>
    </row>
    <row r="518" spans="2:7" s="752" customFormat="1" ht="12.75" customHeight="1">
      <c r="B518" s="753"/>
      <c r="D518" s="753"/>
      <c r="E518" s="753"/>
      <c r="F518" s="753"/>
      <c r="G518" s="753"/>
    </row>
    <row r="519" spans="2:7" s="752" customFormat="1" ht="12.75" customHeight="1">
      <c r="B519" s="753"/>
      <c r="D519" s="753"/>
      <c r="E519" s="753"/>
      <c r="F519" s="753"/>
      <c r="G519" s="753"/>
    </row>
    <row r="520" spans="2:7" s="752" customFormat="1" ht="12.75" customHeight="1">
      <c r="B520" s="753"/>
      <c r="D520" s="753"/>
      <c r="E520" s="753"/>
      <c r="F520" s="753"/>
      <c r="G520" s="753"/>
    </row>
    <row r="521" spans="2:7" s="752" customFormat="1" ht="12.75" customHeight="1">
      <c r="B521" s="753"/>
      <c r="D521" s="753"/>
      <c r="E521" s="753"/>
      <c r="F521" s="753"/>
      <c r="G521" s="753"/>
    </row>
    <row r="522" spans="2:7" s="752" customFormat="1" ht="12.75" customHeight="1">
      <c r="B522" s="753"/>
      <c r="D522" s="753"/>
      <c r="E522" s="753"/>
      <c r="F522" s="753"/>
      <c r="G522" s="753"/>
    </row>
    <row r="523" spans="2:7" s="752" customFormat="1" ht="12.75" customHeight="1">
      <c r="B523" s="753"/>
      <c r="D523" s="753"/>
      <c r="E523" s="753"/>
      <c r="F523" s="753"/>
      <c r="G523" s="753"/>
    </row>
    <row r="524" spans="2:7" s="752" customFormat="1" ht="12.75" customHeight="1">
      <c r="B524" s="753"/>
      <c r="D524" s="753"/>
      <c r="E524" s="753"/>
      <c r="F524" s="753"/>
      <c r="G524" s="753"/>
    </row>
    <row r="525" spans="2:7" s="752" customFormat="1" ht="12.75" customHeight="1">
      <c r="B525" s="753"/>
      <c r="D525" s="753"/>
      <c r="E525" s="753"/>
      <c r="F525" s="753"/>
      <c r="G525" s="753"/>
    </row>
    <row r="526" spans="2:7" s="752" customFormat="1" ht="12.75" customHeight="1">
      <c r="B526" s="753"/>
      <c r="D526" s="753"/>
      <c r="E526" s="753"/>
      <c r="F526" s="753"/>
      <c r="G526" s="753"/>
    </row>
    <row r="527" spans="2:7" s="752" customFormat="1" ht="12.75" customHeight="1">
      <c r="B527" s="753"/>
      <c r="D527" s="753"/>
      <c r="E527" s="753"/>
      <c r="F527" s="753"/>
      <c r="G527" s="753"/>
    </row>
    <row r="528" spans="2:7" s="752" customFormat="1" ht="12.75" customHeight="1">
      <c r="B528" s="753"/>
      <c r="D528" s="753"/>
      <c r="E528" s="753"/>
      <c r="F528" s="753"/>
      <c r="G528" s="753"/>
    </row>
    <row r="529" spans="2:7" s="752" customFormat="1" ht="12.75" customHeight="1">
      <c r="B529" s="753"/>
      <c r="D529" s="753"/>
      <c r="E529" s="753"/>
      <c r="F529" s="753"/>
      <c r="G529" s="753"/>
    </row>
    <row r="530" spans="2:7" s="752" customFormat="1" ht="12.75" customHeight="1">
      <c r="B530" s="753"/>
      <c r="D530" s="753"/>
      <c r="E530" s="753"/>
      <c r="F530" s="753"/>
      <c r="G530" s="753"/>
    </row>
    <row r="531" spans="2:7" s="752" customFormat="1" ht="12.75" customHeight="1">
      <c r="B531" s="753"/>
      <c r="D531" s="753"/>
      <c r="E531" s="753"/>
      <c r="F531" s="753"/>
      <c r="G531" s="753"/>
    </row>
    <row r="532" spans="2:7" s="752" customFormat="1" ht="12.75" customHeight="1">
      <c r="B532" s="753"/>
      <c r="D532" s="753"/>
      <c r="E532" s="753"/>
      <c r="F532" s="753"/>
      <c r="G532" s="753"/>
    </row>
    <row r="533" spans="2:7" s="752" customFormat="1" ht="12.75" customHeight="1">
      <c r="B533" s="753"/>
      <c r="D533" s="753"/>
      <c r="E533" s="753"/>
      <c r="F533" s="753"/>
      <c r="G533" s="753"/>
    </row>
    <row r="534" spans="2:7" s="752" customFormat="1" ht="12.75" customHeight="1">
      <c r="B534" s="753"/>
      <c r="D534" s="753"/>
      <c r="E534" s="753"/>
      <c r="F534" s="753"/>
      <c r="G534" s="753"/>
    </row>
    <row r="535" spans="2:7" s="752" customFormat="1" ht="12.75" customHeight="1">
      <c r="B535" s="753"/>
      <c r="D535" s="753"/>
      <c r="E535" s="753"/>
      <c r="F535" s="753"/>
      <c r="G535" s="753"/>
    </row>
    <row r="536" spans="2:7" s="752" customFormat="1" ht="12.75" customHeight="1">
      <c r="B536" s="753"/>
      <c r="D536" s="753"/>
      <c r="E536" s="753"/>
      <c r="F536" s="753"/>
      <c r="G536" s="753"/>
    </row>
    <row r="537" spans="2:7" s="752" customFormat="1" ht="12.75" customHeight="1">
      <c r="B537" s="753"/>
      <c r="D537" s="753"/>
      <c r="E537" s="753"/>
      <c r="F537" s="753"/>
      <c r="G537" s="753"/>
    </row>
    <row r="538" spans="2:7" s="752" customFormat="1" ht="12.75" customHeight="1">
      <c r="B538" s="753"/>
      <c r="D538" s="753"/>
      <c r="E538" s="753"/>
      <c r="F538" s="753"/>
      <c r="G538" s="753"/>
    </row>
    <row r="539" spans="2:7" s="752" customFormat="1" ht="12.75" customHeight="1">
      <c r="B539" s="753"/>
      <c r="D539" s="753"/>
      <c r="E539" s="753"/>
      <c r="F539" s="753"/>
      <c r="G539" s="753"/>
    </row>
    <row r="540" spans="2:7" s="752" customFormat="1" ht="12.75" customHeight="1">
      <c r="B540" s="753"/>
      <c r="D540" s="753"/>
      <c r="E540" s="753"/>
      <c r="F540" s="753"/>
      <c r="G540" s="753"/>
    </row>
    <row r="541" spans="2:7" s="752" customFormat="1" ht="12.75" customHeight="1">
      <c r="B541" s="753"/>
      <c r="D541" s="753"/>
      <c r="E541" s="753"/>
      <c r="F541" s="753"/>
      <c r="G541" s="753"/>
    </row>
    <row r="542" spans="2:7" s="752" customFormat="1" ht="12.75" customHeight="1">
      <c r="B542" s="753"/>
      <c r="D542" s="753"/>
      <c r="E542" s="753"/>
      <c r="F542" s="753"/>
      <c r="G542" s="753"/>
    </row>
    <row r="543" spans="2:7" s="752" customFormat="1" ht="12.75" customHeight="1">
      <c r="B543" s="753"/>
      <c r="D543" s="753"/>
      <c r="E543" s="753"/>
      <c r="F543" s="753"/>
      <c r="G543" s="753"/>
    </row>
    <row r="544" spans="2:7" s="752" customFormat="1" ht="12.75" customHeight="1">
      <c r="B544" s="753"/>
      <c r="D544" s="753"/>
      <c r="E544" s="753"/>
      <c r="F544" s="753"/>
      <c r="G544" s="753"/>
    </row>
    <row r="545" spans="2:7" s="752" customFormat="1" ht="12.75" customHeight="1">
      <c r="B545" s="753"/>
      <c r="D545" s="753"/>
      <c r="E545" s="753"/>
      <c r="F545" s="753"/>
      <c r="G545" s="753"/>
    </row>
    <row r="546" spans="2:7" s="752" customFormat="1" ht="12.75" customHeight="1">
      <c r="B546" s="753"/>
      <c r="D546" s="753"/>
      <c r="E546" s="753"/>
      <c r="F546" s="753"/>
      <c r="G546" s="753"/>
    </row>
    <row r="547" spans="2:7" s="752" customFormat="1" ht="12.75" customHeight="1">
      <c r="B547" s="753"/>
      <c r="D547" s="753"/>
      <c r="E547" s="753"/>
      <c r="F547" s="753"/>
      <c r="G547" s="753"/>
    </row>
    <row r="548" spans="2:7" s="752" customFormat="1" ht="12.75" customHeight="1">
      <c r="B548" s="753"/>
      <c r="D548" s="753"/>
      <c r="E548" s="753"/>
      <c r="F548" s="753"/>
      <c r="G548" s="753"/>
    </row>
    <row r="549" spans="2:7" s="752" customFormat="1" ht="12.75" customHeight="1">
      <c r="B549" s="753"/>
      <c r="D549" s="753"/>
      <c r="E549" s="753"/>
      <c r="F549" s="753"/>
      <c r="G549" s="753"/>
    </row>
    <row r="550" spans="2:7" s="752" customFormat="1" ht="12.75" customHeight="1">
      <c r="B550" s="753"/>
      <c r="D550" s="753"/>
      <c r="E550" s="753"/>
      <c r="F550" s="753"/>
      <c r="G550" s="753"/>
    </row>
    <row r="551" spans="2:7" s="752" customFormat="1" ht="12.75" customHeight="1">
      <c r="B551" s="753"/>
      <c r="D551" s="753"/>
      <c r="E551" s="753"/>
      <c r="F551" s="753"/>
      <c r="G551" s="753"/>
    </row>
    <row r="552" spans="2:7" s="752" customFormat="1" ht="12.75" customHeight="1">
      <c r="B552" s="753"/>
      <c r="D552" s="753"/>
      <c r="E552" s="753"/>
      <c r="F552" s="753"/>
      <c r="G552" s="753"/>
    </row>
    <row r="553" spans="2:7" s="752" customFormat="1" ht="12.75" customHeight="1">
      <c r="B553" s="753"/>
      <c r="D553" s="753"/>
      <c r="E553" s="753"/>
      <c r="F553" s="753"/>
      <c r="G553" s="753"/>
    </row>
    <row r="554" spans="2:7" s="752" customFormat="1" ht="12.75" customHeight="1">
      <c r="B554" s="753"/>
      <c r="D554" s="753"/>
      <c r="E554" s="753"/>
      <c r="F554" s="753"/>
      <c r="G554" s="753"/>
    </row>
    <row r="555" spans="2:7" s="752" customFormat="1" ht="12.75" customHeight="1">
      <c r="B555" s="753"/>
      <c r="D555" s="753"/>
      <c r="E555" s="753"/>
      <c r="F555" s="753"/>
      <c r="G555" s="753"/>
    </row>
    <row r="556" spans="2:7" s="752" customFormat="1" ht="12.75" customHeight="1">
      <c r="B556" s="753"/>
      <c r="D556" s="753"/>
      <c r="E556" s="753"/>
      <c r="F556" s="753"/>
      <c r="G556" s="753"/>
    </row>
    <row r="557" spans="2:7" s="752" customFormat="1" ht="12.75" customHeight="1">
      <c r="B557" s="753"/>
      <c r="D557" s="753"/>
      <c r="E557" s="753"/>
      <c r="F557" s="753"/>
      <c r="G557" s="753"/>
    </row>
    <row r="558" spans="2:7" s="752" customFormat="1" ht="12.75" customHeight="1">
      <c r="B558" s="753"/>
      <c r="D558" s="753"/>
      <c r="E558" s="753"/>
      <c r="F558" s="753"/>
      <c r="G558" s="753"/>
    </row>
    <row r="559" spans="2:7" s="752" customFormat="1" ht="12.75" customHeight="1">
      <c r="B559" s="753"/>
      <c r="D559" s="753"/>
      <c r="E559" s="753"/>
      <c r="F559" s="753"/>
      <c r="G559" s="753"/>
    </row>
    <row r="560" spans="2:7" s="752" customFormat="1" ht="12.75" customHeight="1">
      <c r="B560" s="753"/>
      <c r="D560" s="753"/>
      <c r="E560" s="753"/>
      <c r="F560" s="753"/>
      <c r="G560" s="753"/>
    </row>
    <row r="561" spans="2:7" s="752" customFormat="1" ht="12.75" customHeight="1">
      <c r="B561" s="753"/>
      <c r="D561" s="753"/>
      <c r="E561" s="753"/>
      <c r="F561" s="753"/>
      <c r="G561" s="753"/>
    </row>
    <row r="562" spans="2:7" s="752" customFormat="1" ht="12.75" customHeight="1">
      <c r="B562" s="753"/>
      <c r="D562" s="753"/>
      <c r="E562" s="753"/>
      <c r="F562" s="753"/>
      <c r="G562" s="753"/>
    </row>
    <row r="563" spans="2:7" s="752" customFormat="1" ht="12.75" customHeight="1">
      <c r="B563" s="753"/>
      <c r="D563" s="753"/>
      <c r="E563" s="753"/>
      <c r="F563" s="753"/>
      <c r="G563" s="753"/>
    </row>
    <row r="564" spans="2:7" s="752" customFormat="1" ht="12.75" customHeight="1">
      <c r="B564" s="753"/>
      <c r="D564" s="753"/>
      <c r="E564" s="753"/>
      <c r="F564" s="753"/>
      <c r="G564" s="753"/>
    </row>
    <row r="565" spans="2:7" s="752" customFormat="1" ht="12.75" customHeight="1">
      <c r="B565" s="753"/>
      <c r="D565" s="753"/>
      <c r="E565" s="753"/>
      <c r="F565" s="753"/>
      <c r="G565" s="753"/>
    </row>
    <row r="566" spans="2:7" s="752" customFormat="1" ht="12.75" customHeight="1">
      <c r="B566" s="753"/>
      <c r="D566" s="753"/>
      <c r="E566" s="753"/>
      <c r="F566" s="753"/>
      <c r="G566" s="753"/>
    </row>
    <row r="567" spans="2:7" s="752" customFormat="1" ht="12.75" customHeight="1">
      <c r="B567" s="753"/>
      <c r="D567" s="753"/>
      <c r="E567" s="753"/>
      <c r="F567" s="753"/>
      <c r="G567" s="753"/>
    </row>
    <row r="568" spans="2:7" s="752" customFormat="1" ht="12.75" customHeight="1">
      <c r="B568" s="753"/>
      <c r="D568" s="753"/>
      <c r="E568" s="753"/>
      <c r="F568" s="753"/>
      <c r="G568" s="753"/>
    </row>
    <row r="569" spans="2:7" s="752" customFormat="1" ht="12.75" customHeight="1">
      <c r="B569" s="753"/>
      <c r="D569" s="753"/>
      <c r="E569" s="753"/>
      <c r="F569" s="753"/>
      <c r="G569" s="753"/>
    </row>
    <row r="570" spans="2:7" s="752" customFormat="1" ht="12.75" customHeight="1">
      <c r="B570" s="753"/>
      <c r="D570" s="753"/>
      <c r="E570" s="753"/>
      <c r="F570" s="753"/>
      <c r="G570" s="753"/>
    </row>
    <row r="571" spans="2:7" s="752" customFormat="1" ht="12.75" customHeight="1">
      <c r="B571" s="753"/>
      <c r="D571" s="753"/>
      <c r="E571" s="753"/>
      <c r="F571" s="753"/>
      <c r="G571" s="753"/>
    </row>
    <row r="572" spans="2:7" s="752" customFormat="1" ht="12.75" customHeight="1">
      <c r="B572" s="753"/>
      <c r="D572" s="753"/>
      <c r="E572" s="753"/>
      <c r="F572" s="753"/>
      <c r="G572" s="753"/>
    </row>
    <row r="573" spans="2:7" s="752" customFormat="1" ht="12.75" customHeight="1">
      <c r="B573" s="753"/>
      <c r="D573" s="753"/>
      <c r="E573" s="753"/>
      <c r="F573" s="753"/>
      <c r="G573" s="753"/>
    </row>
    <row r="574" spans="2:7" s="752" customFormat="1" ht="12.75" customHeight="1">
      <c r="B574" s="753"/>
      <c r="D574" s="753"/>
      <c r="E574" s="753"/>
      <c r="F574" s="753"/>
      <c r="G574" s="753"/>
    </row>
    <row r="575" spans="2:7" s="752" customFormat="1" ht="12.75" customHeight="1">
      <c r="B575" s="753"/>
      <c r="D575" s="753"/>
      <c r="E575" s="753"/>
      <c r="F575" s="753"/>
      <c r="G575" s="753"/>
    </row>
    <row r="576" spans="2:7" s="752" customFormat="1" ht="12.75" customHeight="1">
      <c r="B576" s="753"/>
      <c r="D576" s="753"/>
      <c r="E576" s="753"/>
      <c r="F576" s="753"/>
      <c r="G576" s="753"/>
    </row>
    <row r="577" spans="2:7" s="752" customFormat="1" ht="12.75" customHeight="1">
      <c r="B577" s="753"/>
      <c r="D577" s="753"/>
      <c r="E577" s="753"/>
      <c r="F577" s="753"/>
      <c r="G577" s="753"/>
    </row>
    <row r="578" spans="2:7" s="752" customFormat="1" ht="12.75" customHeight="1">
      <c r="B578" s="753"/>
      <c r="D578" s="753"/>
      <c r="E578" s="753"/>
      <c r="F578" s="753"/>
      <c r="G578" s="753"/>
    </row>
    <row r="579" spans="2:7" s="752" customFormat="1" ht="12.75" customHeight="1">
      <c r="B579" s="753"/>
      <c r="D579" s="753"/>
      <c r="E579" s="753"/>
      <c r="F579" s="753"/>
      <c r="G579" s="753"/>
    </row>
    <row r="580" spans="2:7" s="752" customFormat="1" ht="12.75" customHeight="1">
      <c r="B580" s="753"/>
      <c r="D580" s="753"/>
      <c r="E580" s="753"/>
      <c r="F580" s="753"/>
      <c r="G580" s="753"/>
    </row>
    <row r="581" spans="2:7" s="752" customFormat="1" ht="12.75" customHeight="1">
      <c r="B581" s="753"/>
      <c r="D581" s="753"/>
      <c r="E581" s="753"/>
      <c r="F581" s="753"/>
      <c r="G581" s="753"/>
    </row>
    <row r="582" spans="2:7" s="752" customFormat="1" ht="12.75" customHeight="1">
      <c r="B582" s="753"/>
      <c r="D582" s="753"/>
      <c r="E582" s="753"/>
      <c r="F582" s="753"/>
      <c r="G582" s="753"/>
    </row>
    <row r="583" spans="2:7" s="752" customFormat="1" ht="12.75" customHeight="1">
      <c r="B583" s="753"/>
      <c r="D583" s="753"/>
      <c r="E583" s="753"/>
      <c r="F583" s="753"/>
      <c r="G583" s="753"/>
    </row>
    <row r="584" spans="2:7" s="752" customFormat="1" ht="12.75" customHeight="1">
      <c r="B584" s="753"/>
      <c r="D584" s="753"/>
      <c r="E584" s="753"/>
      <c r="F584" s="753"/>
      <c r="G584" s="753"/>
    </row>
    <row r="585" spans="2:7" s="752" customFormat="1" ht="12.75" customHeight="1">
      <c r="B585" s="753"/>
      <c r="D585" s="753"/>
      <c r="E585" s="753"/>
      <c r="F585" s="753"/>
      <c r="G585" s="753"/>
    </row>
    <row r="586" spans="2:7" s="752" customFormat="1" ht="12.75" customHeight="1">
      <c r="B586" s="753"/>
      <c r="D586" s="753"/>
      <c r="E586" s="753"/>
      <c r="F586" s="753"/>
      <c r="G586" s="753"/>
    </row>
    <row r="587" spans="2:7" s="752" customFormat="1" ht="12.75" customHeight="1">
      <c r="B587" s="753"/>
      <c r="D587" s="753"/>
      <c r="E587" s="753"/>
      <c r="F587" s="753"/>
      <c r="G587" s="753"/>
    </row>
    <row r="588" spans="2:7" s="752" customFormat="1" ht="12.75" customHeight="1">
      <c r="B588" s="753"/>
      <c r="D588" s="753"/>
      <c r="E588" s="753"/>
      <c r="F588" s="753"/>
      <c r="G588" s="753"/>
    </row>
    <row r="589" spans="2:7" s="752" customFormat="1" ht="12.75" customHeight="1">
      <c r="B589" s="753"/>
      <c r="D589" s="753"/>
      <c r="E589" s="753"/>
      <c r="F589" s="753"/>
      <c r="G589" s="753"/>
    </row>
    <row r="590" spans="2:7" s="752" customFormat="1" ht="12.75" customHeight="1">
      <c r="B590" s="753"/>
      <c r="D590" s="753"/>
      <c r="E590" s="753"/>
      <c r="F590" s="753"/>
      <c r="G590" s="753"/>
    </row>
    <row r="591" spans="2:7" s="752" customFormat="1" ht="12.75" customHeight="1">
      <c r="B591" s="753"/>
      <c r="D591" s="753"/>
      <c r="E591" s="753"/>
      <c r="F591" s="753"/>
      <c r="G591" s="753"/>
    </row>
    <row r="592" spans="2:7" s="752" customFormat="1" ht="12.75" customHeight="1">
      <c r="B592" s="753"/>
      <c r="D592" s="753"/>
      <c r="E592" s="753"/>
      <c r="F592" s="753"/>
      <c r="G592" s="753"/>
    </row>
    <row r="593" spans="2:7" s="752" customFormat="1" ht="12.75" customHeight="1">
      <c r="B593" s="753"/>
      <c r="D593" s="753"/>
      <c r="E593" s="753"/>
      <c r="F593" s="753"/>
      <c r="G593" s="753"/>
    </row>
    <row r="594" spans="2:7" s="752" customFormat="1" ht="12.75" customHeight="1">
      <c r="B594" s="753"/>
      <c r="D594" s="753"/>
      <c r="E594" s="753"/>
      <c r="F594" s="753"/>
      <c r="G594" s="753"/>
    </row>
    <row r="595" spans="2:7" s="752" customFormat="1" ht="12.75" customHeight="1">
      <c r="B595" s="753"/>
      <c r="D595" s="753"/>
      <c r="E595" s="753"/>
      <c r="F595" s="753"/>
      <c r="G595" s="753"/>
    </row>
    <row r="596" spans="2:7" s="752" customFormat="1" ht="12.75" customHeight="1">
      <c r="B596" s="753"/>
      <c r="D596" s="753"/>
      <c r="E596" s="753"/>
      <c r="F596" s="753"/>
      <c r="G596" s="753"/>
    </row>
    <row r="597" spans="2:7" s="752" customFormat="1" ht="12.75" customHeight="1">
      <c r="B597" s="753"/>
      <c r="D597" s="753"/>
      <c r="E597" s="753"/>
      <c r="F597" s="753"/>
      <c r="G597" s="753"/>
    </row>
    <row r="598" spans="2:7" s="752" customFormat="1" ht="12.75" customHeight="1">
      <c r="B598" s="753"/>
      <c r="D598" s="753"/>
      <c r="E598" s="753"/>
      <c r="F598" s="753"/>
      <c r="G598" s="753"/>
    </row>
    <row r="599" spans="2:7" s="752" customFormat="1" ht="12.75" customHeight="1">
      <c r="B599" s="753"/>
      <c r="D599" s="753"/>
      <c r="E599" s="753"/>
      <c r="F599" s="753"/>
      <c r="G599" s="753"/>
    </row>
    <row r="600" spans="2:7" s="752" customFormat="1" ht="12.75" customHeight="1">
      <c r="B600" s="753"/>
      <c r="D600" s="753"/>
      <c r="E600" s="753"/>
      <c r="F600" s="753"/>
      <c r="G600" s="753"/>
    </row>
    <row r="601" spans="2:7" s="752" customFormat="1" ht="12.75" customHeight="1">
      <c r="B601" s="753"/>
      <c r="D601" s="753"/>
      <c r="E601" s="753"/>
      <c r="F601" s="753"/>
      <c r="G601" s="753"/>
    </row>
    <row r="602" spans="2:7" s="752" customFormat="1" ht="12.75" customHeight="1">
      <c r="B602" s="753"/>
      <c r="D602" s="753"/>
      <c r="E602" s="753"/>
      <c r="F602" s="753"/>
      <c r="G602" s="753"/>
    </row>
    <row r="603" spans="2:7" s="752" customFormat="1" ht="12.75" customHeight="1">
      <c r="B603" s="753"/>
      <c r="D603" s="753"/>
      <c r="E603" s="753"/>
      <c r="F603" s="753"/>
      <c r="G603" s="753"/>
    </row>
  </sheetData>
  <mergeCells count="23">
    <mergeCell ref="B53:E53"/>
    <mergeCell ref="B54:E54"/>
    <mergeCell ref="A44:A48"/>
    <mergeCell ref="B44:B48"/>
    <mergeCell ref="B52:F52"/>
    <mergeCell ref="A26:A30"/>
    <mergeCell ref="B26:B30"/>
    <mergeCell ref="A33:A37"/>
    <mergeCell ref="B33:B37"/>
    <mergeCell ref="A38:A42"/>
    <mergeCell ref="B38:B42"/>
    <mergeCell ref="A10:A14"/>
    <mergeCell ref="B10:B14"/>
    <mergeCell ref="A15:A19"/>
    <mergeCell ref="B15:B19"/>
    <mergeCell ref="A21:A25"/>
    <mergeCell ref="B21:B25"/>
    <mergeCell ref="B1:G1"/>
    <mergeCell ref="A4:A5"/>
    <mergeCell ref="B4:B5"/>
    <mergeCell ref="C4:C5"/>
    <mergeCell ref="D4:D5"/>
    <mergeCell ref="F4:F5"/>
  </mergeCells>
  <printOptions horizontalCentered="1"/>
  <pageMargins left="0.31496062992125984" right="0.27559055118110237" top="0.59055118110236227" bottom="0.31496062992125984" header="0.47244094488188981" footer="0.19685039370078741"/>
  <pageSetup paperSize="9" scale="75" firstPageNumber="80" fitToHeight="2" orientation="portrait" useFirstPageNumber="1" horizontalDpi="1200" verticalDpi="1200" r:id="rId1"/>
  <headerFooter alignWithMargins="0">
    <oddHeader>&amp;CDRAFT</oddHeader>
    <oddFooter>&amp;C&amp;P</oddFooter>
  </headerFooter>
</worksheet>
</file>

<file path=xl/worksheets/sheet21.xml><?xml version="1.0" encoding="utf-8"?>
<worksheet xmlns="http://schemas.openxmlformats.org/spreadsheetml/2006/main" xmlns:r="http://schemas.openxmlformats.org/officeDocument/2006/relationships">
  <sheetPr>
    <tabColor indexed="45"/>
  </sheetPr>
  <dimension ref="A1:P36"/>
  <sheetViews>
    <sheetView zoomScale="70" zoomScaleNormal="70" workbookViewId="0">
      <selection activeCell="B12" sqref="B12:B16"/>
    </sheetView>
  </sheetViews>
  <sheetFormatPr defaultColWidth="10.28515625" defaultRowHeight="15"/>
  <cols>
    <col min="1" max="1" width="4.28515625" style="768" customWidth="1"/>
    <col min="2" max="2" width="16.140625" style="768" customWidth="1"/>
    <col min="3" max="3" width="10.5703125" style="770" customWidth="1"/>
    <col min="4" max="4" width="13.28515625" style="768" customWidth="1"/>
    <col min="5" max="5" width="11.5703125" style="768" customWidth="1"/>
    <col min="6" max="6" width="9.5703125" style="768" customWidth="1"/>
    <col min="7" max="7" width="10" style="768" customWidth="1"/>
    <col min="8" max="8" width="6.28515625" style="768" customWidth="1"/>
    <col min="9" max="9" width="8.5703125" style="768" customWidth="1"/>
    <col min="10" max="10" width="10.140625" style="768" customWidth="1"/>
    <col min="11" max="11" width="10.28515625" style="768" customWidth="1"/>
    <col min="12" max="12" width="7.5703125" style="768" customWidth="1"/>
    <col min="13" max="13" width="7.28515625" style="768" customWidth="1"/>
    <col min="14" max="16384" width="10.28515625" style="768"/>
  </cols>
  <sheetData>
    <row r="1" spans="1:14" ht="15.75">
      <c r="B1" s="769" t="s">
        <v>1638</v>
      </c>
    </row>
    <row r="3" spans="1:14" ht="25.5" customHeight="1">
      <c r="B3" s="771" t="s">
        <v>486</v>
      </c>
      <c r="C3" s="772"/>
      <c r="D3" s="772"/>
      <c r="E3" s="772"/>
      <c r="F3" s="772"/>
      <c r="G3" s="772"/>
      <c r="H3" s="772"/>
      <c r="I3" s="772"/>
      <c r="J3" s="772"/>
      <c r="K3" s="772"/>
    </row>
    <row r="4" spans="1:14" ht="25.5" customHeight="1">
      <c r="B4" s="773"/>
      <c r="C4" s="773"/>
      <c r="D4" s="773"/>
      <c r="E4" s="773"/>
      <c r="F4" s="773"/>
      <c r="G4" s="944"/>
      <c r="H4" s="944"/>
      <c r="I4" s="944"/>
      <c r="J4" s="773"/>
      <c r="K4" s="773"/>
    </row>
    <row r="5" spans="1:14" ht="60" customHeight="1">
      <c r="A5" s="1508" t="s">
        <v>0</v>
      </c>
      <c r="B5" s="1508" t="s">
        <v>1</v>
      </c>
      <c r="C5" s="1495" t="s">
        <v>87</v>
      </c>
      <c r="D5" s="1508" t="s">
        <v>414</v>
      </c>
      <c r="E5" s="854" t="s">
        <v>1644</v>
      </c>
      <c r="F5" s="1377" t="s">
        <v>1455</v>
      </c>
      <c r="G5" s="939"/>
      <c r="H5" s="967"/>
      <c r="I5" s="967"/>
      <c r="J5" s="943"/>
      <c r="K5" s="773"/>
    </row>
    <row r="6" spans="1:14" ht="31.5" customHeight="1">
      <c r="A6" s="1509"/>
      <c r="B6" s="1509"/>
      <c r="C6" s="1496"/>
      <c r="D6" s="1509"/>
      <c r="E6" s="1132">
        <v>2022</v>
      </c>
      <c r="F6" s="1378"/>
      <c r="G6" s="1266"/>
      <c r="H6" s="969"/>
      <c r="I6" s="969"/>
      <c r="J6" s="944"/>
      <c r="K6" s="773"/>
      <c r="N6" s="841"/>
    </row>
    <row r="7" spans="1:14" ht="15.75">
      <c r="A7" s="1506">
        <v>1</v>
      </c>
      <c r="B7" s="1506" t="s">
        <v>1712</v>
      </c>
      <c r="C7" s="774" t="s">
        <v>12</v>
      </c>
      <c r="D7" s="775" t="s">
        <v>422</v>
      </c>
      <c r="E7" s="62">
        <v>3850</v>
      </c>
      <c r="F7" s="1321">
        <f t="shared" ref="F7:F16" si="0">E7/2500</f>
        <v>1.54</v>
      </c>
      <c r="G7" s="1267"/>
      <c r="H7" s="970"/>
      <c r="I7" s="970"/>
      <c r="J7" s="945"/>
      <c r="K7" s="777"/>
      <c r="L7" s="778"/>
      <c r="M7" s="779"/>
    </row>
    <row r="8" spans="1:14" ht="15" customHeight="1">
      <c r="A8" s="1506"/>
      <c r="B8" s="1506"/>
      <c r="C8" s="774" t="s">
        <v>12</v>
      </c>
      <c r="D8" s="775" t="s">
        <v>423</v>
      </c>
      <c r="E8" s="62">
        <v>3810</v>
      </c>
      <c r="F8" s="1321">
        <f t="shared" si="0"/>
        <v>1.524</v>
      </c>
      <c r="G8" s="1268"/>
      <c r="H8" s="970"/>
      <c r="I8" s="970"/>
      <c r="J8" s="946"/>
      <c r="K8" s="777"/>
      <c r="L8" s="778"/>
      <c r="M8" s="779"/>
    </row>
    <row r="9" spans="1:14" ht="15" customHeight="1">
      <c r="A9" s="1506"/>
      <c r="B9" s="1506"/>
      <c r="C9" s="774" t="s">
        <v>12</v>
      </c>
      <c r="D9" s="775" t="s">
        <v>424</v>
      </c>
      <c r="E9" s="62">
        <v>3790</v>
      </c>
      <c r="F9" s="1321">
        <f t="shared" si="0"/>
        <v>1.516</v>
      </c>
      <c r="G9" s="1268"/>
      <c r="H9" s="970"/>
      <c r="I9" s="970"/>
      <c r="J9" s="946"/>
      <c r="K9" s="777"/>
      <c r="L9" s="778"/>
      <c r="M9" s="779"/>
    </row>
    <row r="10" spans="1:14" ht="15" customHeight="1">
      <c r="A10" s="1506"/>
      <c r="B10" s="1506"/>
      <c r="C10" s="774" t="s">
        <v>12</v>
      </c>
      <c r="D10" s="775" t="s">
        <v>425</v>
      </c>
      <c r="E10" s="62">
        <v>3770</v>
      </c>
      <c r="F10" s="1321">
        <f t="shared" si="0"/>
        <v>1.508</v>
      </c>
      <c r="G10" s="1268"/>
      <c r="H10" s="970"/>
      <c r="I10" s="970"/>
      <c r="J10" s="946"/>
      <c r="K10" s="777"/>
      <c r="L10" s="778"/>
    </row>
    <row r="11" spans="1:14" ht="15.75">
      <c r="A11" s="1506"/>
      <c r="B11" s="1506"/>
      <c r="C11" s="774" t="s">
        <v>12</v>
      </c>
      <c r="D11" s="775" t="s">
        <v>427</v>
      </c>
      <c r="E11" s="62">
        <v>3750</v>
      </c>
      <c r="F11" s="1321">
        <f t="shared" si="0"/>
        <v>1.5</v>
      </c>
      <c r="G11" s="1268"/>
      <c r="H11" s="970"/>
      <c r="I11" s="970"/>
      <c r="J11" s="946"/>
      <c r="K11" s="777"/>
      <c r="L11" s="778"/>
    </row>
    <row r="12" spans="1:14" ht="15.75">
      <c r="A12" s="1506">
        <v>2</v>
      </c>
      <c r="B12" s="1506" t="s">
        <v>487</v>
      </c>
      <c r="C12" s="774" t="s">
        <v>12</v>
      </c>
      <c r="D12" s="775" t="s">
        <v>422</v>
      </c>
      <c r="E12" s="62">
        <v>3850</v>
      </c>
      <c r="F12" s="1321">
        <f t="shared" si="0"/>
        <v>1.54</v>
      </c>
      <c r="G12" s="1268"/>
      <c r="H12" s="970"/>
      <c r="I12" s="970"/>
      <c r="J12" s="945"/>
      <c r="K12" s="777"/>
      <c r="L12" s="780"/>
    </row>
    <row r="13" spans="1:14" ht="15.75">
      <c r="A13" s="1506"/>
      <c r="B13" s="1506"/>
      <c r="C13" s="774" t="s">
        <v>12</v>
      </c>
      <c r="D13" s="775" t="s">
        <v>423</v>
      </c>
      <c r="E13" s="62">
        <v>3750</v>
      </c>
      <c r="F13" s="1321">
        <f t="shared" si="0"/>
        <v>1.5</v>
      </c>
      <c r="G13" s="1268"/>
      <c r="H13" s="970"/>
      <c r="I13" s="970"/>
      <c r="J13" s="776"/>
      <c r="K13" s="777"/>
      <c r="L13" s="780"/>
    </row>
    <row r="14" spans="1:14" ht="15.75">
      <c r="A14" s="1506"/>
      <c r="B14" s="1506"/>
      <c r="C14" s="774" t="s">
        <v>12</v>
      </c>
      <c r="D14" s="775" t="s">
        <v>424</v>
      </c>
      <c r="E14" s="62">
        <v>3610</v>
      </c>
      <c r="F14" s="1321">
        <f t="shared" si="0"/>
        <v>1.444</v>
      </c>
      <c r="G14" s="1268"/>
      <c r="H14" s="970"/>
      <c r="I14" s="970"/>
      <c r="J14" s="776"/>
      <c r="K14" s="777"/>
      <c r="L14" s="780"/>
    </row>
    <row r="15" spans="1:14" ht="15.75">
      <c r="A15" s="1506"/>
      <c r="B15" s="1506"/>
      <c r="C15" s="774" t="s">
        <v>12</v>
      </c>
      <c r="D15" s="775" t="s">
        <v>425</v>
      </c>
      <c r="E15" s="62">
        <v>3550</v>
      </c>
      <c r="F15" s="1321">
        <f t="shared" si="0"/>
        <v>1.42</v>
      </c>
      <c r="G15" s="1268"/>
      <c r="H15" s="970"/>
      <c r="I15" s="970"/>
      <c r="J15" s="776"/>
      <c r="K15" s="777"/>
      <c r="L15" s="780"/>
    </row>
    <row r="16" spans="1:14" ht="15.75">
      <c r="A16" s="1506"/>
      <c r="B16" s="1506"/>
      <c r="C16" s="774" t="s">
        <v>12</v>
      </c>
      <c r="D16" s="775" t="s">
        <v>427</v>
      </c>
      <c r="E16" s="62">
        <v>3500</v>
      </c>
      <c r="F16" s="1321">
        <f t="shared" si="0"/>
        <v>1.4</v>
      </c>
      <c r="G16" s="1268"/>
      <c r="H16" s="970"/>
      <c r="I16" s="970"/>
      <c r="J16" s="776"/>
      <c r="K16" s="777"/>
      <c r="L16" s="780"/>
    </row>
    <row r="17" spans="1:16">
      <c r="A17" s="781"/>
      <c r="B17" s="781"/>
      <c r="C17" s="782"/>
      <c r="D17" s="776"/>
      <c r="E17" s="783"/>
      <c r="F17" s="783"/>
      <c r="G17" s="777"/>
      <c r="H17" s="1269"/>
      <c r="I17" s="777"/>
      <c r="J17" s="776"/>
      <c r="K17" s="777"/>
      <c r="L17" s="780"/>
    </row>
    <row r="18" spans="1:16">
      <c r="B18" s="768" t="s">
        <v>488</v>
      </c>
      <c r="G18" s="780"/>
      <c r="H18" s="780"/>
      <c r="I18" s="780"/>
      <c r="J18" s="780"/>
      <c r="K18" s="780"/>
      <c r="L18" s="780"/>
    </row>
    <row r="19" spans="1:16" ht="51.75" customHeight="1">
      <c r="A19" s="784"/>
      <c r="B19" s="1507" t="s">
        <v>489</v>
      </c>
      <c r="C19" s="1507"/>
      <c r="D19" s="1507"/>
      <c r="E19" s="1507"/>
      <c r="F19" s="1507"/>
      <c r="G19" s="1088"/>
      <c r="H19" s="785"/>
      <c r="I19" s="785"/>
      <c r="J19" s="785"/>
      <c r="K19" s="785"/>
    </row>
    <row r="20" spans="1:16">
      <c r="G20" s="780"/>
    </row>
    <row r="21" spans="1:16">
      <c r="G21" s="780"/>
      <c r="P21" s="841"/>
    </row>
    <row r="22" spans="1:16">
      <c r="G22" s="780"/>
      <c r="P22" s="841"/>
    </row>
    <row r="23" spans="1:16">
      <c r="G23" s="780"/>
      <c r="P23" s="841"/>
    </row>
    <row r="24" spans="1:16">
      <c r="G24" s="780"/>
      <c r="P24" s="841"/>
    </row>
    <row r="25" spans="1:16">
      <c r="G25" s="780"/>
      <c r="P25" s="841"/>
    </row>
    <row r="26" spans="1:16">
      <c r="G26" s="780"/>
      <c r="P26" s="841"/>
    </row>
    <row r="27" spans="1:16">
      <c r="G27" s="780"/>
    </row>
    <row r="28" spans="1:16">
      <c r="G28" s="780"/>
    </row>
    <row r="29" spans="1:16">
      <c r="G29" s="780"/>
    </row>
    <row r="30" spans="1:16">
      <c r="G30" s="780"/>
    </row>
    <row r="31" spans="1:16">
      <c r="G31" s="780"/>
    </row>
    <row r="32" spans="1:16">
      <c r="G32" s="780"/>
    </row>
    <row r="33" spans="7:7">
      <c r="G33" s="780"/>
    </row>
    <row r="34" spans="7:7">
      <c r="G34" s="780"/>
    </row>
    <row r="35" spans="7:7">
      <c r="G35" s="780"/>
    </row>
    <row r="36" spans="7:7">
      <c r="G36" s="780"/>
    </row>
  </sheetData>
  <mergeCells count="10">
    <mergeCell ref="A12:A16"/>
    <mergeCell ref="B12:B16"/>
    <mergeCell ref="B19:F19"/>
    <mergeCell ref="A5:A6"/>
    <mergeCell ref="B5:B6"/>
    <mergeCell ref="C5:C6"/>
    <mergeCell ref="D5:D6"/>
    <mergeCell ref="A7:A11"/>
    <mergeCell ref="B7:B11"/>
    <mergeCell ref="F5:F6"/>
  </mergeCells>
  <pageMargins left="0.51181102362204722" right="0.27559055118110237" top="0.98425196850393704" bottom="0.70866141732283472" header="0.51181102362204722" footer="0.51181102362204722"/>
  <pageSetup paperSize="9" scale="75" firstPageNumber="81" orientation="portrait" useFirstPageNumber="1" horizontalDpi="1200" verticalDpi="1200" r:id="rId1"/>
  <headerFooter alignWithMargins="0">
    <oddHeader>&amp;CDRAFT</oddHeader>
    <oddFooter>&amp;C&amp;P</oddFooter>
  </headerFooter>
</worksheet>
</file>

<file path=xl/worksheets/sheet22.xml><?xml version="1.0" encoding="utf-8"?>
<worksheet xmlns="http://schemas.openxmlformats.org/spreadsheetml/2006/main" xmlns:r="http://schemas.openxmlformats.org/officeDocument/2006/relationships">
  <sheetPr>
    <tabColor indexed="45"/>
  </sheetPr>
  <dimension ref="A1:Q406"/>
  <sheetViews>
    <sheetView zoomScale="85" zoomScaleNormal="85" workbookViewId="0">
      <selection activeCell="K19" sqref="K19"/>
    </sheetView>
  </sheetViews>
  <sheetFormatPr defaultColWidth="10.28515625" defaultRowHeight="15"/>
  <cols>
    <col min="1" max="1" width="3.85546875" style="786" customWidth="1"/>
    <col min="2" max="2" width="19.5703125" style="786" customWidth="1"/>
    <col min="3" max="3" width="8.140625" style="787" customWidth="1"/>
    <col min="4" max="4" width="12.42578125" style="786" customWidth="1"/>
    <col min="5" max="5" width="7.5703125" style="786" customWidth="1"/>
    <col min="6" max="6" width="8" style="786" customWidth="1"/>
    <col min="7" max="7" width="10.28515625" style="786"/>
    <col min="8" max="8" width="10.28515625" style="788"/>
    <col min="9" max="9" width="6.42578125" style="786" customWidth="1"/>
    <col min="10" max="10" width="10.28515625" style="786"/>
    <col min="11" max="11" width="5.7109375" style="786" customWidth="1"/>
    <col min="12" max="16384" width="10.28515625" style="786"/>
  </cols>
  <sheetData>
    <row r="1" spans="1:13" ht="15.75">
      <c r="B1" s="769" t="s">
        <v>1638</v>
      </c>
    </row>
    <row r="2" spans="1:13" ht="15.75">
      <c r="B2" s="769"/>
    </row>
    <row r="3" spans="1:13" ht="34.5" customHeight="1">
      <c r="B3" s="1510" t="s">
        <v>479</v>
      </c>
      <c r="C3" s="1510"/>
      <c r="D3" s="1510"/>
      <c r="E3" s="1510"/>
      <c r="F3" s="1510"/>
      <c r="G3" s="1510"/>
      <c r="H3" s="1510"/>
      <c r="I3" s="1510"/>
      <c r="J3" s="1510"/>
      <c r="K3" s="1510"/>
    </row>
    <row r="4" spans="1:13">
      <c r="I4" s="825"/>
      <c r="J4" s="788"/>
      <c r="K4" s="788"/>
      <c r="L4" s="788"/>
    </row>
    <row r="5" spans="1:13" ht="27.75" customHeight="1">
      <c r="A5" s="1511" t="s">
        <v>0</v>
      </c>
      <c r="B5" s="1511" t="s">
        <v>1</v>
      </c>
      <c r="C5" s="1495" t="s">
        <v>87</v>
      </c>
      <c r="D5" s="1511" t="s">
        <v>414</v>
      </c>
      <c r="E5" s="789" t="s">
        <v>18</v>
      </c>
      <c r="F5" s="854" t="s">
        <v>1644</v>
      </c>
      <c r="G5" s="1377" t="s">
        <v>1455</v>
      </c>
      <c r="H5" s="813"/>
      <c r="I5" s="825"/>
      <c r="J5" s="788"/>
      <c r="K5" s="788"/>
      <c r="L5" s="788"/>
    </row>
    <row r="6" spans="1:13" ht="21" customHeight="1">
      <c r="A6" s="1512"/>
      <c r="B6" s="1512"/>
      <c r="C6" s="1496"/>
      <c r="D6" s="1512"/>
      <c r="E6" s="789"/>
      <c r="F6" s="1132">
        <v>2022</v>
      </c>
      <c r="G6" s="1378"/>
      <c r="H6" s="783"/>
      <c r="I6" s="825"/>
      <c r="J6" s="788"/>
      <c r="K6" s="788"/>
      <c r="L6" s="788"/>
      <c r="M6" s="788"/>
    </row>
    <row r="7" spans="1:13" ht="15" customHeight="1">
      <c r="A7" s="1513">
        <v>1</v>
      </c>
      <c r="B7" s="1514" t="s">
        <v>480</v>
      </c>
      <c r="C7" s="790" t="s">
        <v>5</v>
      </c>
      <c r="D7" s="791" t="s">
        <v>422</v>
      </c>
      <c r="E7" s="758">
        <v>58</v>
      </c>
      <c r="F7" s="62">
        <v>5492.6749999999993</v>
      </c>
      <c r="G7" s="1321">
        <f t="shared" ref="G7:G26" si="0">F7/2500</f>
        <v>2.1970699999999996</v>
      </c>
      <c r="H7" s="938"/>
      <c r="I7" s="825"/>
      <c r="J7" s="792"/>
      <c r="K7" s="783"/>
      <c r="L7" s="783"/>
      <c r="M7" s="792"/>
    </row>
    <row r="8" spans="1:13" ht="12.75" customHeight="1">
      <c r="A8" s="1513"/>
      <c r="B8" s="1514"/>
      <c r="C8" s="790" t="s">
        <v>5</v>
      </c>
      <c r="D8" s="791" t="s">
        <v>423</v>
      </c>
      <c r="E8" s="758">
        <v>56</v>
      </c>
      <c r="F8" s="62">
        <v>5296.2749999999996</v>
      </c>
      <c r="G8" s="1321">
        <f t="shared" si="0"/>
        <v>2.1185099999999997</v>
      </c>
      <c r="H8" s="938"/>
      <c r="I8" s="825"/>
      <c r="J8" s="792"/>
      <c r="K8" s="783"/>
      <c r="L8" s="783"/>
      <c r="M8" s="792"/>
    </row>
    <row r="9" spans="1:13" ht="12.75" customHeight="1">
      <c r="A9" s="1513"/>
      <c r="B9" s="1514"/>
      <c r="C9" s="790" t="s">
        <v>5</v>
      </c>
      <c r="D9" s="791" t="s">
        <v>424</v>
      </c>
      <c r="E9" s="758">
        <v>55</v>
      </c>
      <c r="F9" s="62">
        <v>5198.0749999999989</v>
      </c>
      <c r="G9" s="1321">
        <f t="shared" si="0"/>
        <v>2.0792299999999995</v>
      </c>
      <c r="H9" s="938"/>
      <c r="I9" s="825"/>
      <c r="J9" s="792"/>
      <c r="K9" s="783"/>
      <c r="L9" s="783"/>
      <c r="M9" s="792"/>
    </row>
    <row r="10" spans="1:13" ht="12.75" customHeight="1">
      <c r="A10" s="1513"/>
      <c r="B10" s="1514"/>
      <c r="C10" s="790" t="s">
        <v>5</v>
      </c>
      <c r="D10" s="791" t="s">
        <v>425</v>
      </c>
      <c r="E10" s="758">
        <v>54</v>
      </c>
      <c r="F10" s="62">
        <v>5099.8749999999991</v>
      </c>
      <c r="G10" s="1321">
        <f t="shared" si="0"/>
        <v>2.0399499999999997</v>
      </c>
      <c r="H10" s="938"/>
      <c r="I10" s="825"/>
      <c r="J10" s="792"/>
      <c r="K10" s="783"/>
      <c r="L10" s="783"/>
      <c r="M10" s="792"/>
    </row>
    <row r="11" spans="1:13" ht="12.75" customHeight="1">
      <c r="A11" s="1513"/>
      <c r="B11" s="1514"/>
      <c r="C11" s="790" t="s">
        <v>5</v>
      </c>
      <c r="D11" s="791" t="s">
        <v>427</v>
      </c>
      <c r="E11" s="758">
        <v>53</v>
      </c>
      <c r="F11" s="62">
        <v>5001.6750000000002</v>
      </c>
      <c r="G11" s="1321">
        <f t="shared" si="0"/>
        <v>2.0006699999999999</v>
      </c>
      <c r="H11" s="938"/>
      <c r="I11" s="825"/>
      <c r="J11" s="792"/>
      <c r="K11" s="783"/>
      <c r="L11" s="783"/>
      <c r="M11" s="792"/>
    </row>
    <row r="12" spans="1:13" ht="12.75" customHeight="1">
      <c r="A12" s="1513">
        <v>2</v>
      </c>
      <c r="B12" s="1514" t="s">
        <v>481</v>
      </c>
      <c r="C12" s="790" t="s">
        <v>5</v>
      </c>
      <c r="D12" s="791" t="s">
        <v>422</v>
      </c>
      <c r="E12" s="758">
        <v>44</v>
      </c>
      <c r="F12" s="62">
        <v>4559.7749999999996</v>
      </c>
      <c r="G12" s="1321">
        <f t="shared" si="0"/>
        <v>1.8239099999999999</v>
      </c>
      <c r="H12" s="783"/>
      <c r="I12" s="825"/>
      <c r="J12" s="792"/>
      <c r="K12" s="783"/>
      <c r="L12" s="777"/>
      <c r="M12" s="788"/>
    </row>
    <row r="13" spans="1:13" ht="12.75" customHeight="1">
      <c r="A13" s="1513"/>
      <c r="B13" s="1514"/>
      <c r="C13" s="790" t="s">
        <v>5</v>
      </c>
      <c r="D13" s="791" t="s">
        <v>423</v>
      </c>
      <c r="E13" s="758">
        <v>43</v>
      </c>
      <c r="F13" s="62">
        <v>4510.6750000000002</v>
      </c>
      <c r="G13" s="1321">
        <f t="shared" si="0"/>
        <v>1.80427</v>
      </c>
      <c r="H13" s="783"/>
      <c r="I13" s="825"/>
      <c r="J13" s="792"/>
      <c r="K13" s="783"/>
      <c r="L13" s="777"/>
      <c r="M13" s="788"/>
    </row>
    <row r="14" spans="1:13" ht="12.75" customHeight="1">
      <c r="A14" s="1513"/>
      <c r="B14" s="1514"/>
      <c r="C14" s="790" t="s">
        <v>5</v>
      </c>
      <c r="D14" s="791" t="s">
        <v>424</v>
      </c>
      <c r="E14" s="758">
        <v>42</v>
      </c>
      <c r="F14" s="62">
        <v>4461.5749999999998</v>
      </c>
      <c r="G14" s="1321">
        <f t="shared" si="0"/>
        <v>1.7846299999999999</v>
      </c>
      <c r="H14" s="783"/>
      <c r="I14" s="825"/>
      <c r="J14" s="792"/>
      <c r="K14" s="783"/>
      <c r="L14" s="777"/>
      <c r="M14" s="788"/>
    </row>
    <row r="15" spans="1:13" ht="12.75" customHeight="1">
      <c r="A15" s="1513"/>
      <c r="B15" s="1514"/>
      <c r="C15" s="790" t="s">
        <v>5</v>
      </c>
      <c r="D15" s="791" t="s">
        <v>425</v>
      </c>
      <c r="E15" s="759">
        <v>41</v>
      </c>
      <c r="F15" s="62">
        <v>4412.4749999999995</v>
      </c>
      <c r="G15" s="1321">
        <f t="shared" si="0"/>
        <v>1.7649899999999998</v>
      </c>
      <c r="H15" s="783"/>
      <c r="I15" s="825"/>
      <c r="J15" s="792"/>
      <c r="K15" s="783"/>
      <c r="L15" s="777"/>
      <c r="M15" s="788"/>
    </row>
    <row r="16" spans="1:13" ht="12.75" customHeight="1">
      <c r="A16" s="1513"/>
      <c r="B16" s="1514"/>
      <c r="C16" s="790" t="s">
        <v>5</v>
      </c>
      <c r="D16" s="791" t="s">
        <v>427</v>
      </c>
      <c r="E16" s="759">
        <v>37</v>
      </c>
      <c r="F16" s="62">
        <v>4216.0749999999998</v>
      </c>
      <c r="G16" s="1321">
        <f t="shared" si="0"/>
        <v>1.6864299999999999</v>
      </c>
      <c r="H16" s="783"/>
      <c r="I16" s="825"/>
      <c r="J16" s="792"/>
      <c r="K16" s="783"/>
      <c r="L16" s="777"/>
      <c r="M16" s="788"/>
    </row>
    <row r="17" spans="1:17" ht="12.75" customHeight="1">
      <c r="A17" s="1513">
        <v>3</v>
      </c>
      <c r="B17" s="1514" t="s">
        <v>482</v>
      </c>
      <c r="C17" s="790" t="s">
        <v>5</v>
      </c>
      <c r="D17" s="791" t="s">
        <v>422</v>
      </c>
      <c r="E17" s="758">
        <v>44</v>
      </c>
      <c r="F17" s="62">
        <v>4559.7749999999996</v>
      </c>
      <c r="G17" s="1321">
        <f t="shared" si="0"/>
        <v>1.8239099999999999</v>
      </c>
      <c r="H17" s="783"/>
      <c r="I17" s="825"/>
      <c r="J17" s="792"/>
      <c r="K17" s="783"/>
      <c r="L17" s="777"/>
      <c r="M17" s="788"/>
    </row>
    <row r="18" spans="1:17" ht="12.75" customHeight="1">
      <c r="A18" s="1513"/>
      <c r="B18" s="1514"/>
      <c r="C18" s="790" t="s">
        <v>5</v>
      </c>
      <c r="D18" s="791" t="s">
        <v>423</v>
      </c>
      <c r="E18" s="758">
        <v>43</v>
      </c>
      <c r="F18" s="62">
        <v>4510.6750000000002</v>
      </c>
      <c r="G18" s="1321">
        <f t="shared" si="0"/>
        <v>1.80427</v>
      </c>
      <c r="H18" s="783"/>
      <c r="I18" s="825"/>
      <c r="J18" s="792"/>
      <c r="K18" s="783"/>
      <c r="L18" s="777"/>
      <c r="M18" s="788"/>
    </row>
    <row r="19" spans="1:17" ht="12.75" customHeight="1">
      <c r="A19" s="1513"/>
      <c r="B19" s="1514"/>
      <c r="C19" s="790" t="s">
        <v>5</v>
      </c>
      <c r="D19" s="791" t="s">
        <v>424</v>
      </c>
      <c r="E19" s="758">
        <v>42</v>
      </c>
      <c r="F19" s="62">
        <v>4461.5749999999998</v>
      </c>
      <c r="G19" s="1321">
        <f t="shared" si="0"/>
        <v>1.7846299999999999</v>
      </c>
      <c r="H19" s="783"/>
      <c r="I19" s="825"/>
      <c r="J19" s="792"/>
      <c r="K19" s="783"/>
      <c r="L19" s="777"/>
      <c r="M19" s="788"/>
    </row>
    <row r="20" spans="1:17" ht="12.75" customHeight="1">
      <c r="A20" s="1513"/>
      <c r="B20" s="1514"/>
      <c r="C20" s="790" t="s">
        <v>5</v>
      </c>
      <c r="D20" s="791" t="s">
        <v>425</v>
      </c>
      <c r="E20" s="759">
        <v>41</v>
      </c>
      <c r="F20" s="62">
        <v>4412.4749999999995</v>
      </c>
      <c r="G20" s="1321">
        <f t="shared" si="0"/>
        <v>1.7649899999999998</v>
      </c>
      <c r="H20" s="783"/>
      <c r="I20" s="825"/>
      <c r="J20" s="792"/>
      <c r="K20" s="783"/>
      <c r="L20" s="777"/>
      <c r="M20" s="788"/>
    </row>
    <row r="21" spans="1:17" ht="12.75" customHeight="1">
      <c r="A21" s="1513"/>
      <c r="B21" s="1514"/>
      <c r="C21" s="790" t="s">
        <v>5</v>
      </c>
      <c r="D21" s="791" t="s">
        <v>427</v>
      </c>
      <c r="E21" s="759">
        <v>37</v>
      </c>
      <c r="F21" s="62">
        <v>4216.0749999999998</v>
      </c>
      <c r="G21" s="1321">
        <f t="shared" si="0"/>
        <v>1.6864299999999999</v>
      </c>
      <c r="H21" s="783"/>
      <c r="I21" s="825"/>
      <c r="J21" s="792"/>
      <c r="K21" s="783"/>
      <c r="L21" s="777"/>
      <c r="M21" s="788"/>
    </row>
    <row r="22" spans="1:17" ht="12.75" customHeight="1">
      <c r="A22" s="1513">
        <v>4</v>
      </c>
      <c r="B22" s="1514" t="s">
        <v>483</v>
      </c>
      <c r="C22" s="790" t="s">
        <v>5</v>
      </c>
      <c r="D22" s="791" t="s">
        <v>422</v>
      </c>
      <c r="E22" s="759">
        <v>42</v>
      </c>
      <c r="F22" s="62">
        <v>4461.5749999999998</v>
      </c>
      <c r="G22" s="1321">
        <f t="shared" si="0"/>
        <v>1.7846299999999999</v>
      </c>
      <c r="H22" s="783"/>
      <c r="I22" s="825"/>
      <c r="J22" s="792"/>
      <c r="K22" s="783"/>
      <c r="L22" s="777"/>
      <c r="M22" s="788"/>
    </row>
    <row r="23" spans="1:17" ht="12.75" customHeight="1">
      <c r="A23" s="1513"/>
      <c r="B23" s="1514"/>
      <c r="C23" s="790" t="s">
        <v>5</v>
      </c>
      <c r="D23" s="791" t="s">
        <v>423</v>
      </c>
      <c r="E23" s="759">
        <v>41</v>
      </c>
      <c r="F23" s="62">
        <v>4412.4749999999995</v>
      </c>
      <c r="G23" s="1321">
        <f t="shared" si="0"/>
        <v>1.7649899999999998</v>
      </c>
      <c r="H23" s="783"/>
      <c r="I23" s="825"/>
      <c r="J23" s="792"/>
      <c r="K23" s="783"/>
      <c r="L23" s="777"/>
      <c r="M23" s="788"/>
      <c r="Q23" s="950"/>
    </row>
    <row r="24" spans="1:17" ht="12.75" customHeight="1">
      <c r="A24" s="1513"/>
      <c r="B24" s="1514"/>
      <c r="C24" s="790" t="s">
        <v>5</v>
      </c>
      <c r="D24" s="791" t="s">
        <v>424</v>
      </c>
      <c r="E24" s="759">
        <v>40</v>
      </c>
      <c r="F24" s="62">
        <v>4363.375</v>
      </c>
      <c r="G24" s="1321">
        <f t="shared" si="0"/>
        <v>1.74535</v>
      </c>
      <c r="H24" s="783"/>
      <c r="I24" s="825"/>
      <c r="J24" s="792"/>
      <c r="K24" s="783"/>
      <c r="L24" s="777"/>
      <c r="M24" s="788"/>
      <c r="Q24" s="950"/>
    </row>
    <row r="25" spans="1:17" ht="12.75" customHeight="1">
      <c r="A25" s="1513"/>
      <c r="B25" s="1514"/>
      <c r="C25" s="790" t="s">
        <v>5</v>
      </c>
      <c r="D25" s="791" t="s">
        <v>425</v>
      </c>
      <c r="E25" s="759">
        <v>39</v>
      </c>
      <c r="F25" s="62">
        <v>4314.2749999999996</v>
      </c>
      <c r="G25" s="1321">
        <f t="shared" si="0"/>
        <v>1.7257099999999999</v>
      </c>
      <c r="H25" s="783"/>
      <c r="I25" s="825"/>
      <c r="J25" s="777"/>
      <c r="K25" s="776"/>
      <c r="L25" s="777"/>
      <c r="M25" s="788"/>
      <c r="Q25" s="950"/>
    </row>
    <row r="26" spans="1:17" ht="14.25" customHeight="1">
      <c r="A26" s="1513"/>
      <c r="B26" s="1514"/>
      <c r="C26" s="790" t="s">
        <v>5</v>
      </c>
      <c r="D26" s="791" t="s">
        <v>427</v>
      </c>
      <c r="E26" s="759">
        <v>36</v>
      </c>
      <c r="F26" s="62">
        <v>4166.9749999999995</v>
      </c>
      <c r="G26" s="1321">
        <f t="shared" si="0"/>
        <v>1.6667899999999998</v>
      </c>
      <c r="H26" s="783"/>
      <c r="I26" s="825"/>
      <c r="J26" s="777"/>
      <c r="K26" s="776"/>
      <c r="L26" s="777"/>
      <c r="M26" s="788"/>
      <c r="Q26" s="950"/>
    </row>
    <row r="27" spans="1:17" ht="12.75" customHeight="1">
      <c r="I27" s="825"/>
      <c r="J27" s="788"/>
      <c r="K27" s="788"/>
      <c r="L27" s="788"/>
      <c r="M27" s="788"/>
      <c r="Q27" s="950"/>
    </row>
    <row r="28" spans="1:17" ht="15" customHeight="1">
      <c r="B28" s="793" t="s">
        <v>484</v>
      </c>
      <c r="Q28" s="950"/>
    </row>
    <row r="29" spans="1:17" ht="15.75" customHeight="1">
      <c r="B29" s="793" t="s">
        <v>1538</v>
      </c>
    </row>
    <row r="30" spans="1:17" ht="15" customHeight="1">
      <c r="B30" s="793" t="s">
        <v>485</v>
      </c>
    </row>
    <row r="31" spans="1:17" ht="12.75" customHeight="1"/>
    <row r="32" spans="1: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sheetData>
  <mergeCells count="14">
    <mergeCell ref="A22:A26"/>
    <mergeCell ref="B22:B26"/>
    <mergeCell ref="A7:A11"/>
    <mergeCell ref="B7:B11"/>
    <mergeCell ref="A12:A16"/>
    <mergeCell ref="B12:B16"/>
    <mergeCell ref="A17:A21"/>
    <mergeCell ref="B17:B21"/>
    <mergeCell ref="B3:K3"/>
    <mergeCell ref="A5:A6"/>
    <mergeCell ref="B5:B6"/>
    <mergeCell ref="C5:C6"/>
    <mergeCell ref="D5:D6"/>
    <mergeCell ref="G5:G6"/>
  </mergeCells>
  <pageMargins left="0.51181102362204722" right="0.19685039370078741" top="0.98425196850393704" bottom="0.82677165354330717" header="0.51181102362204722" footer="0.51181102362204722"/>
  <pageSetup paperSize="9" scale="75" firstPageNumber="82" orientation="portrait" useFirstPageNumber="1" horizontalDpi="1200" verticalDpi="1200" r:id="rId1"/>
  <headerFooter alignWithMargins="0">
    <oddHeader>&amp;CDRAFT</oddHeader>
    <oddFooter>&amp;C&amp;P</oddFooter>
  </headerFooter>
</worksheet>
</file>

<file path=xl/worksheets/sheet23.xml><?xml version="1.0" encoding="utf-8"?>
<worksheet xmlns="http://schemas.openxmlformats.org/spreadsheetml/2006/main" xmlns:r="http://schemas.openxmlformats.org/officeDocument/2006/relationships">
  <sheetPr>
    <tabColor indexed="29"/>
  </sheetPr>
  <dimension ref="A1:P45"/>
  <sheetViews>
    <sheetView topLeftCell="A19" workbookViewId="0">
      <selection activeCell="E10" sqref="E10"/>
    </sheetView>
  </sheetViews>
  <sheetFormatPr defaultColWidth="10.28515625" defaultRowHeight="25.5" customHeight="1"/>
  <cols>
    <col min="1" max="1" width="5.140625" style="767" customWidth="1"/>
    <col min="2" max="2" width="57.42578125" style="794" customWidth="1"/>
    <col min="3" max="3" width="8.85546875" style="767" customWidth="1"/>
    <col min="4" max="4" width="15.85546875" style="761" customWidth="1"/>
    <col min="5" max="5" width="11" style="761" customWidth="1"/>
    <col min="6" max="6" width="9.85546875" style="761" customWidth="1"/>
    <col min="7" max="7" width="10.140625" style="761" customWidth="1"/>
    <col min="8" max="8" width="8.42578125" style="761" customWidth="1"/>
    <col min="9" max="9" width="10.140625" style="761" customWidth="1"/>
    <col min="10" max="10" width="7.28515625" style="761" customWidth="1"/>
    <col min="11" max="11" width="10.28515625" style="761" customWidth="1"/>
    <col min="12" max="16384" width="10.28515625" style="761"/>
  </cols>
  <sheetData>
    <row r="1" spans="1:14" ht="25.5" customHeight="1">
      <c r="B1" s="769" t="s">
        <v>1638</v>
      </c>
    </row>
    <row r="2" spans="1:14" ht="39.75" customHeight="1">
      <c r="B2" s="1502" t="s">
        <v>463</v>
      </c>
      <c r="C2" s="1502"/>
      <c r="D2" s="1502"/>
      <c r="E2" s="1502"/>
      <c r="F2" s="1502"/>
      <c r="G2" s="1502"/>
      <c r="H2" s="794"/>
      <c r="I2" s="794"/>
      <c r="J2" s="794"/>
      <c r="K2" s="842"/>
    </row>
    <row r="3" spans="1:14" ht="12.75" customHeight="1">
      <c r="B3" s="795"/>
      <c r="C3" s="795"/>
      <c r="D3" s="795"/>
      <c r="E3" s="795"/>
      <c r="F3" s="795"/>
      <c r="G3" s="797"/>
      <c r="H3" s="797"/>
      <c r="I3" s="797"/>
      <c r="J3" s="797"/>
    </row>
    <row r="4" spans="1:14" ht="39" customHeight="1">
      <c r="A4" s="1515" t="s">
        <v>0</v>
      </c>
      <c r="B4" s="1515" t="s">
        <v>1</v>
      </c>
      <c r="C4" s="1495" t="s">
        <v>87</v>
      </c>
      <c r="D4" s="1515" t="s">
        <v>414</v>
      </c>
      <c r="E4" s="854" t="s">
        <v>1648</v>
      </c>
      <c r="F4" s="1377" t="s">
        <v>1455</v>
      </c>
      <c r="G4" s="765"/>
      <c r="H4" s="967"/>
      <c r="I4" s="967"/>
      <c r="J4" s="796"/>
      <c r="K4" s="796"/>
    </row>
    <row r="5" spans="1:14" ht="15.75">
      <c r="A5" s="1515"/>
      <c r="B5" s="1515"/>
      <c r="C5" s="1496"/>
      <c r="D5" s="1515"/>
      <c r="E5" s="1132">
        <v>2022</v>
      </c>
      <c r="F5" s="1378"/>
      <c r="G5" s="783"/>
      <c r="H5" s="969"/>
      <c r="I5" s="969"/>
      <c r="J5" s="797"/>
      <c r="K5" s="797"/>
    </row>
    <row r="6" spans="1:14" ht="15.75">
      <c r="A6" s="755">
        <v>1</v>
      </c>
      <c r="B6" s="756" t="s">
        <v>464</v>
      </c>
      <c r="C6" s="755" t="s">
        <v>5</v>
      </c>
      <c r="D6" s="760"/>
      <c r="E6" s="62">
        <v>12458.981670061099</v>
      </c>
      <c r="F6" s="1321">
        <f t="shared" ref="F6:F41" si="0">E6/2500</f>
        <v>4.98359266802444</v>
      </c>
      <c r="G6" s="1266"/>
      <c r="H6" s="970"/>
      <c r="I6" s="970"/>
      <c r="J6" s="764"/>
      <c r="K6" s="764"/>
    </row>
    <row r="7" spans="1:14" ht="15.75">
      <c r="A7" s="755">
        <v>2</v>
      </c>
      <c r="B7" s="756" t="s">
        <v>465</v>
      </c>
      <c r="C7" s="755" t="s">
        <v>5</v>
      </c>
      <c r="D7" s="760"/>
      <c r="E7" s="62">
        <v>11932.545824847251</v>
      </c>
      <c r="F7" s="1321">
        <f t="shared" si="0"/>
        <v>4.7730183299389006</v>
      </c>
      <c r="G7" s="1266"/>
      <c r="H7" s="970"/>
      <c r="I7" s="970"/>
      <c r="J7" s="764"/>
      <c r="K7" s="764"/>
    </row>
    <row r="8" spans="1:14" ht="15.75">
      <c r="A8" s="755">
        <v>3</v>
      </c>
      <c r="B8" s="756" t="s">
        <v>466</v>
      </c>
      <c r="C8" s="755" t="s">
        <v>5</v>
      </c>
      <c r="D8" s="760"/>
      <c r="E8" s="62">
        <v>11055.152749490835</v>
      </c>
      <c r="F8" s="1321">
        <f t="shared" si="0"/>
        <v>4.4220610997963341</v>
      </c>
      <c r="G8" s="1266"/>
      <c r="H8" s="970"/>
      <c r="I8" s="970"/>
      <c r="J8" s="764"/>
      <c r="K8" s="764"/>
    </row>
    <row r="9" spans="1:14" ht="15.75">
      <c r="A9" s="1501">
        <v>4</v>
      </c>
      <c r="B9" s="1500" t="s">
        <v>467</v>
      </c>
      <c r="C9" s="755" t="s">
        <v>5</v>
      </c>
      <c r="D9" s="757" t="s">
        <v>422</v>
      </c>
      <c r="E9" s="62">
        <v>7282.3625254582485</v>
      </c>
      <c r="F9" s="1321">
        <f t="shared" si="0"/>
        <v>2.9129450101832992</v>
      </c>
      <c r="G9" s="1266"/>
      <c r="H9" s="970"/>
      <c r="I9" s="970"/>
      <c r="J9" s="783"/>
      <c r="K9" s="783"/>
      <c r="L9" s="783"/>
      <c r="M9" s="783"/>
      <c r="N9" s="783"/>
    </row>
    <row r="10" spans="1:14" ht="15.75">
      <c r="A10" s="1501"/>
      <c r="B10" s="1500"/>
      <c r="C10" s="755" t="s">
        <v>5</v>
      </c>
      <c r="D10" s="757" t="s">
        <v>423</v>
      </c>
      <c r="E10" s="62">
        <v>6843.6659877800403</v>
      </c>
      <c r="F10" s="1321">
        <f t="shared" si="0"/>
        <v>2.7374663951120159</v>
      </c>
      <c r="G10" s="1266"/>
      <c r="H10" s="970"/>
      <c r="I10" s="970"/>
      <c r="J10" s="763"/>
      <c r="K10" s="762"/>
    </row>
    <row r="11" spans="1:14" ht="15.75">
      <c r="A11" s="1501"/>
      <c r="B11" s="1500"/>
      <c r="C11" s="755" t="s">
        <v>5</v>
      </c>
      <c r="D11" s="757" t="s">
        <v>424</v>
      </c>
      <c r="E11" s="62">
        <v>6229.4908350305495</v>
      </c>
      <c r="F11" s="1321">
        <f t="shared" si="0"/>
        <v>2.49179633401222</v>
      </c>
      <c r="G11" s="1266"/>
      <c r="H11" s="970"/>
      <c r="I11" s="970"/>
      <c r="J11" s="763"/>
      <c r="K11" s="762"/>
    </row>
    <row r="12" spans="1:14" ht="15.75">
      <c r="A12" s="1501"/>
      <c r="B12" s="1500"/>
      <c r="C12" s="755" t="s">
        <v>5</v>
      </c>
      <c r="D12" s="757" t="s">
        <v>425</v>
      </c>
      <c r="E12" s="62">
        <v>5966.2729124236257</v>
      </c>
      <c r="F12" s="1321">
        <f t="shared" si="0"/>
        <v>2.3865091649694503</v>
      </c>
      <c r="G12" s="1266"/>
      <c r="H12" s="970"/>
      <c r="I12" s="970"/>
      <c r="J12" s="763"/>
      <c r="K12" s="762"/>
    </row>
    <row r="13" spans="1:14" ht="15.75">
      <c r="A13" s="1501"/>
      <c r="B13" s="1500"/>
      <c r="C13" s="755" t="s">
        <v>5</v>
      </c>
      <c r="D13" s="757" t="s">
        <v>468</v>
      </c>
      <c r="E13" s="62">
        <v>5790.7942973523423</v>
      </c>
      <c r="F13" s="1321">
        <f t="shared" si="0"/>
        <v>2.3163177189409367</v>
      </c>
      <c r="G13" s="1266"/>
      <c r="H13" s="970"/>
      <c r="I13" s="970"/>
      <c r="J13" s="763"/>
      <c r="K13" s="762"/>
    </row>
    <row r="14" spans="1:14" ht="15.75">
      <c r="A14" s="1501">
        <v>5</v>
      </c>
      <c r="B14" s="1500" t="s">
        <v>469</v>
      </c>
      <c r="C14" s="755" t="s">
        <v>5</v>
      </c>
      <c r="D14" s="757" t="s">
        <v>422</v>
      </c>
      <c r="E14" s="62">
        <v>6843.6659877800403</v>
      </c>
      <c r="F14" s="1321">
        <f t="shared" si="0"/>
        <v>2.7374663951120159</v>
      </c>
      <c r="G14" s="1266"/>
      <c r="H14" s="970"/>
      <c r="I14" s="970"/>
      <c r="J14" s="763"/>
      <c r="K14" s="762"/>
    </row>
    <row r="15" spans="1:14" ht="15.75">
      <c r="A15" s="1501"/>
      <c r="B15" s="1500"/>
      <c r="C15" s="755" t="s">
        <v>5</v>
      </c>
      <c r="D15" s="757" t="s">
        <v>423</v>
      </c>
      <c r="E15" s="62">
        <v>6229.4908350305495</v>
      </c>
      <c r="F15" s="1321">
        <f t="shared" si="0"/>
        <v>2.49179633401222</v>
      </c>
      <c r="G15" s="1266"/>
      <c r="H15" s="970"/>
      <c r="I15" s="970"/>
      <c r="J15" s="763"/>
      <c r="K15" s="762"/>
    </row>
    <row r="16" spans="1:14" ht="15.75">
      <c r="A16" s="1501"/>
      <c r="B16" s="1500"/>
      <c r="C16" s="755" t="s">
        <v>5</v>
      </c>
      <c r="D16" s="757" t="s">
        <v>424</v>
      </c>
      <c r="E16" s="62">
        <v>5966.2729124236257</v>
      </c>
      <c r="F16" s="1321">
        <f t="shared" si="0"/>
        <v>2.3865091649694503</v>
      </c>
      <c r="G16" s="1266"/>
      <c r="H16" s="970"/>
      <c r="I16" s="970"/>
      <c r="J16" s="763"/>
      <c r="K16" s="762"/>
    </row>
    <row r="17" spans="1:16" ht="15.75">
      <c r="A17" s="1501"/>
      <c r="B17" s="1500"/>
      <c r="C17" s="755" t="s">
        <v>5</v>
      </c>
      <c r="D17" s="757" t="s">
        <v>425</v>
      </c>
      <c r="E17" s="62">
        <v>5790.7942973523423</v>
      </c>
      <c r="F17" s="1321">
        <f t="shared" si="0"/>
        <v>2.3163177189409367</v>
      </c>
      <c r="G17" s="1266"/>
      <c r="H17" s="970"/>
      <c r="I17" s="970"/>
      <c r="J17" s="763"/>
      <c r="K17" s="762"/>
    </row>
    <row r="18" spans="1:16" ht="15.75">
      <c r="A18" s="1501"/>
      <c r="B18" s="1500"/>
      <c r="C18" s="755" t="s">
        <v>5</v>
      </c>
      <c r="D18" s="757" t="s">
        <v>468</v>
      </c>
      <c r="E18" s="62">
        <v>5527.5763747454175</v>
      </c>
      <c r="F18" s="1321">
        <f t="shared" si="0"/>
        <v>2.2110305498981671</v>
      </c>
      <c r="G18" s="1266"/>
      <c r="H18" s="970"/>
      <c r="I18" s="970"/>
      <c r="J18" s="763"/>
      <c r="K18" s="762"/>
    </row>
    <row r="19" spans="1:16" ht="15.75">
      <c r="A19" s="1501">
        <v>6</v>
      </c>
      <c r="B19" s="1500" t="s">
        <v>470</v>
      </c>
      <c r="C19" s="755" t="s">
        <v>5</v>
      </c>
      <c r="D19" s="757" t="s">
        <v>422</v>
      </c>
      <c r="E19" s="62">
        <v>6229.4908350305495</v>
      </c>
      <c r="F19" s="1321">
        <f t="shared" si="0"/>
        <v>2.49179633401222</v>
      </c>
      <c r="G19" s="1266"/>
      <c r="H19" s="970"/>
      <c r="I19" s="970"/>
      <c r="J19" s="763"/>
      <c r="K19" s="762"/>
    </row>
    <row r="20" spans="1:16" ht="15.75">
      <c r="A20" s="1501"/>
      <c r="B20" s="1500"/>
      <c r="C20" s="755" t="s">
        <v>5</v>
      </c>
      <c r="D20" s="757" t="s">
        <v>423</v>
      </c>
      <c r="E20" s="62">
        <v>5966.2729124236257</v>
      </c>
      <c r="F20" s="1321">
        <f t="shared" si="0"/>
        <v>2.3865091649694503</v>
      </c>
      <c r="G20" s="1266"/>
      <c r="H20" s="970"/>
      <c r="I20" s="970"/>
      <c r="J20" s="763"/>
      <c r="K20" s="762"/>
    </row>
    <row r="21" spans="1:16" ht="15.75">
      <c r="A21" s="1501"/>
      <c r="B21" s="1500"/>
      <c r="C21" s="755" t="s">
        <v>5</v>
      </c>
      <c r="D21" s="757" t="s">
        <v>424</v>
      </c>
      <c r="E21" s="62">
        <v>5790.7942973523423</v>
      </c>
      <c r="F21" s="1321">
        <f t="shared" si="0"/>
        <v>2.3163177189409367</v>
      </c>
      <c r="G21" s="1266"/>
      <c r="H21" s="970"/>
      <c r="I21" s="970"/>
      <c r="J21" s="763"/>
      <c r="K21" s="762"/>
    </row>
    <row r="22" spans="1:16" ht="15.75">
      <c r="A22" s="1501"/>
      <c r="B22" s="1500"/>
      <c r="C22" s="755" t="s">
        <v>5</v>
      </c>
      <c r="D22" s="757" t="s">
        <v>425</v>
      </c>
      <c r="E22" s="62">
        <v>5527.5763747454175</v>
      </c>
      <c r="F22" s="1321">
        <f t="shared" si="0"/>
        <v>2.2110305498981671</v>
      </c>
      <c r="G22" s="1266"/>
      <c r="H22" s="970"/>
      <c r="I22" s="970"/>
      <c r="J22" s="763"/>
      <c r="K22" s="762"/>
    </row>
    <row r="23" spans="1:16" ht="15.75">
      <c r="A23" s="1501"/>
      <c r="B23" s="1500"/>
      <c r="C23" s="755" t="s">
        <v>5</v>
      </c>
      <c r="D23" s="757" t="s">
        <v>468</v>
      </c>
      <c r="E23" s="62">
        <v>5007.7100101832984</v>
      </c>
      <c r="F23" s="1321">
        <f t="shared" si="0"/>
        <v>2.0030840040733193</v>
      </c>
      <c r="G23" s="1266"/>
      <c r="H23" s="970"/>
      <c r="I23" s="970"/>
      <c r="J23" s="763"/>
      <c r="K23" s="762"/>
      <c r="P23" s="949"/>
    </row>
    <row r="24" spans="1:16" ht="15.75">
      <c r="A24" s="1501">
        <v>7</v>
      </c>
      <c r="B24" s="1500" t="s">
        <v>471</v>
      </c>
      <c r="C24" s="755" t="s">
        <v>5</v>
      </c>
      <c r="D24" s="757" t="s">
        <v>422</v>
      </c>
      <c r="E24" s="62">
        <v>5790.7942973523423</v>
      </c>
      <c r="F24" s="1321">
        <f t="shared" si="0"/>
        <v>2.3163177189409367</v>
      </c>
      <c r="G24" s="1266"/>
      <c r="H24" s="970"/>
      <c r="I24" s="970"/>
      <c r="J24" s="763"/>
      <c r="K24" s="762"/>
      <c r="P24" s="949"/>
    </row>
    <row r="25" spans="1:16" ht="15.75">
      <c r="A25" s="1501"/>
      <c r="B25" s="1500"/>
      <c r="C25" s="755" t="s">
        <v>5</v>
      </c>
      <c r="D25" s="757" t="s">
        <v>423</v>
      </c>
      <c r="E25" s="62">
        <v>5527.5763747454175</v>
      </c>
      <c r="F25" s="1321">
        <f t="shared" si="0"/>
        <v>2.2110305498981671</v>
      </c>
      <c r="G25" s="1266"/>
      <c r="H25" s="970"/>
      <c r="I25" s="970"/>
      <c r="J25" s="763"/>
      <c r="K25" s="762"/>
      <c r="P25" s="949"/>
    </row>
    <row r="26" spans="1:16" ht="15.75">
      <c r="A26" s="1501"/>
      <c r="B26" s="1500"/>
      <c r="C26" s="755" t="s">
        <v>5</v>
      </c>
      <c r="D26" s="757" t="s">
        <v>424</v>
      </c>
      <c r="E26" s="62">
        <v>5416.9700101832987</v>
      </c>
      <c r="F26" s="1321">
        <f t="shared" si="0"/>
        <v>2.1667880040733194</v>
      </c>
      <c r="G26" s="1266"/>
      <c r="H26" s="970"/>
      <c r="I26" s="970"/>
      <c r="J26" s="763"/>
      <c r="K26" s="762"/>
      <c r="P26" s="949"/>
    </row>
    <row r="27" spans="1:16" ht="15.75">
      <c r="A27" s="1501"/>
      <c r="B27" s="1500"/>
      <c r="C27" s="755" t="s">
        <v>5</v>
      </c>
      <c r="D27" s="757" t="s">
        <v>425</v>
      </c>
      <c r="E27" s="62">
        <v>4905.3950101832988</v>
      </c>
      <c r="F27" s="1321">
        <f t="shared" si="0"/>
        <v>1.9621580040733195</v>
      </c>
      <c r="G27" s="1266"/>
      <c r="H27" s="970"/>
      <c r="I27" s="970"/>
      <c r="J27" s="763"/>
      <c r="K27" s="762"/>
      <c r="P27" s="949"/>
    </row>
    <row r="28" spans="1:16" ht="15.75">
      <c r="A28" s="1501"/>
      <c r="B28" s="1500"/>
      <c r="C28" s="755" t="s">
        <v>5</v>
      </c>
      <c r="D28" s="757" t="s">
        <v>468</v>
      </c>
      <c r="E28" s="62">
        <v>4646.9150101832984</v>
      </c>
      <c r="F28" s="1321">
        <f t="shared" si="0"/>
        <v>1.8587660040733194</v>
      </c>
      <c r="G28" s="1266"/>
      <c r="H28" s="970"/>
      <c r="I28" s="970"/>
      <c r="J28" s="763"/>
      <c r="K28" s="762"/>
      <c r="P28" s="949"/>
    </row>
    <row r="29" spans="1:16" ht="15.75">
      <c r="A29" s="755">
        <v>8</v>
      </c>
      <c r="B29" s="756" t="s">
        <v>472</v>
      </c>
      <c r="C29" s="755" t="s">
        <v>5</v>
      </c>
      <c r="D29" s="757" t="s">
        <v>473</v>
      </c>
      <c r="E29" s="62">
        <v>3950</v>
      </c>
      <c r="F29" s="1321">
        <f t="shared" si="0"/>
        <v>1.58</v>
      </c>
      <c r="G29" s="1266"/>
      <c r="H29" s="970"/>
      <c r="I29" s="970"/>
      <c r="J29" s="763"/>
      <c r="K29" s="762"/>
    </row>
    <row r="30" spans="1:16" ht="15.75">
      <c r="A30" s="1501">
        <v>9</v>
      </c>
      <c r="B30" s="1500" t="s">
        <v>474</v>
      </c>
      <c r="C30" s="755" t="s">
        <v>12</v>
      </c>
      <c r="D30" s="757" t="s">
        <v>422</v>
      </c>
      <c r="E30" s="62">
        <v>4560.7550101832985</v>
      </c>
      <c r="F30" s="1321">
        <f t="shared" si="0"/>
        <v>1.8243020040733193</v>
      </c>
      <c r="G30" s="1266"/>
      <c r="H30" s="970"/>
      <c r="I30" s="970"/>
      <c r="J30" s="763"/>
      <c r="K30" s="799"/>
    </row>
    <row r="31" spans="1:16" ht="15.75">
      <c r="A31" s="1501"/>
      <c r="B31" s="1500"/>
      <c r="C31" s="755" t="s">
        <v>12</v>
      </c>
      <c r="D31" s="757" t="s">
        <v>423</v>
      </c>
      <c r="E31" s="62">
        <v>4388.4350101832988</v>
      </c>
      <c r="F31" s="1321">
        <f t="shared" si="0"/>
        <v>1.7553740040733194</v>
      </c>
      <c r="G31" s="1266"/>
      <c r="H31" s="970"/>
      <c r="I31" s="970"/>
      <c r="J31" s="763"/>
      <c r="K31" s="762"/>
    </row>
    <row r="32" spans="1:16" ht="15.75">
      <c r="A32" s="1501"/>
      <c r="B32" s="1500"/>
      <c r="C32" s="755" t="s">
        <v>12</v>
      </c>
      <c r="D32" s="757" t="s">
        <v>424</v>
      </c>
      <c r="E32" s="62">
        <v>4216.1150101832991</v>
      </c>
      <c r="F32" s="1321">
        <f t="shared" si="0"/>
        <v>1.6864460040733196</v>
      </c>
      <c r="G32" s="1266"/>
      <c r="H32" s="970"/>
      <c r="I32" s="970"/>
      <c r="J32" s="763"/>
      <c r="K32" s="762"/>
    </row>
    <row r="33" spans="1:11" ht="15.75">
      <c r="A33" s="1501"/>
      <c r="B33" s="1500"/>
      <c r="C33" s="755" t="s">
        <v>12</v>
      </c>
      <c r="D33" s="757" t="s">
        <v>425</v>
      </c>
      <c r="E33" s="62">
        <v>4129.9550101832992</v>
      </c>
      <c r="F33" s="1321">
        <f t="shared" si="0"/>
        <v>1.6519820040733197</v>
      </c>
      <c r="G33" s="1266"/>
      <c r="H33" s="970"/>
      <c r="I33" s="970"/>
      <c r="J33" s="763"/>
      <c r="K33" s="762"/>
    </row>
    <row r="34" spans="1:11" ht="15.75">
      <c r="A34" s="1501"/>
      <c r="B34" s="1500"/>
      <c r="C34" s="755" t="s">
        <v>12</v>
      </c>
      <c r="D34" s="757" t="s">
        <v>468</v>
      </c>
      <c r="E34" s="62">
        <v>3850</v>
      </c>
      <c r="F34" s="1321">
        <f t="shared" si="0"/>
        <v>1.54</v>
      </c>
      <c r="G34" s="1266"/>
      <c r="H34" s="970"/>
      <c r="I34" s="970"/>
      <c r="J34" s="763"/>
      <c r="K34" s="762"/>
    </row>
    <row r="35" spans="1:11" ht="15.75">
      <c r="A35" s="755">
        <v>10</v>
      </c>
      <c r="B35" s="756" t="s">
        <v>475</v>
      </c>
      <c r="C35" s="755" t="s">
        <v>12</v>
      </c>
      <c r="D35" s="757" t="s">
        <v>473</v>
      </c>
      <c r="E35" s="62">
        <v>3610</v>
      </c>
      <c r="F35" s="1321">
        <f t="shared" si="0"/>
        <v>1.444</v>
      </c>
      <c r="G35" s="1266"/>
      <c r="H35" s="970"/>
      <c r="I35" s="970"/>
      <c r="J35" s="763"/>
      <c r="K35" s="762"/>
    </row>
    <row r="36" spans="1:11" ht="15.75">
      <c r="A36" s="1501">
        <v>11</v>
      </c>
      <c r="B36" s="1500" t="s">
        <v>476</v>
      </c>
      <c r="C36" s="755" t="s">
        <v>12</v>
      </c>
      <c r="D36" s="757" t="s">
        <v>422</v>
      </c>
      <c r="E36" s="62">
        <v>4216.1150101832991</v>
      </c>
      <c r="F36" s="1321">
        <f t="shared" si="0"/>
        <v>1.6864460040733196</v>
      </c>
      <c r="G36" s="1266"/>
      <c r="H36" s="970"/>
      <c r="I36" s="970"/>
      <c r="J36" s="763"/>
      <c r="K36" s="799"/>
    </row>
    <row r="37" spans="1:11" ht="15.75">
      <c r="A37" s="1501"/>
      <c r="B37" s="1500"/>
      <c r="C37" s="755" t="s">
        <v>12</v>
      </c>
      <c r="D37" s="757" t="s">
        <v>423</v>
      </c>
      <c r="E37" s="62">
        <v>3950</v>
      </c>
      <c r="F37" s="1321">
        <f t="shared" si="0"/>
        <v>1.58</v>
      </c>
      <c r="G37" s="1266"/>
      <c r="H37" s="970"/>
      <c r="I37" s="970"/>
      <c r="J37" s="763"/>
      <c r="K37" s="762"/>
    </row>
    <row r="38" spans="1:11" ht="15.75">
      <c r="A38" s="1501"/>
      <c r="B38" s="1500"/>
      <c r="C38" s="755" t="s">
        <v>12</v>
      </c>
      <c r="D38" s="757" t="s">
        <v>424</v>
      </c>
      <c r="E38" s="62">
        <v>3900</v>
      </c>
      <c r="F38" s="1321">
        <f t="shared" si="0"/>
        <v>1.56</v>
      </c>
      <c r="G38" s="1266"/>
      <c r="H38" s="970"/>
      <c r="I38" s="970"/>
      <c r="J38" s="763"/>
      <c r="K38" s="762"/>
    </row>
    <row r="39" spans="1:11" ht="15.75">
      <c r="A39" s="1501"/>
      <c r="B39" s="1500"/>
      <c r="C39" s="755" t="s">
        <v>12</v>
      </c>
      <c r="D39" s="757" t="s">
        <v>425</v>
      </c>
      <c r="E39" s="62">
        <v>3850</v>
      </c>
      <c r="F39" s="1321">
        <f t="shared" si="0"/>
        <v>1.54</v>
      </c>
      <c r="G39" s="1266"/>
      <c r="H39" s="970"/>
      <c r="I39" s="970"/>
      <c r="J39" s="763"/>
      <c r="K39" s="762"/>
    </row>
    <row r="40" spans="1:11" ht="15.75">
      <c r="A40" s="1501"/>
      <c r="B40" s="1500"/>
      <c r="C40" s="755" t="s">
        <v>12</v>
      </c>
      <c r="D40" s="757" t="s">
        <v>468</v>
      </c>
      <c r="E40" s="62">
        <v>3750</v>
      </c>
      <c r="F40" s="1321">
        <f t="shared" si="0"/>
        <v>1.5</v>
      </c>
      <c r="G40" s="1266"/>
      <c r="H40" s="970"/>
      <c r="I40" s="970"/>
      <c r="J40" s="763"/>
      <c r="K40" s="762"/>
    </row>
    <row r="41" spans="1:11" ht="15">
      <c r="A41" s="755">
        <v>12</v>
      </c>
      <c r="B41" s="756" t="s">
        <v>477</v>
      </c>
      <c r="C41" s="755" t="s">
        <v>12</v>
      </c>
      <c r="D41" s="757" t="s">
        <v>473</v>
      </c>
      <c r="E41" s="62">
        <v>3610</v>
      </c>
      <c r="F41" s="1321">
        <f t="shared" si="0"/>
        <v>1.444</v>
      </c>
      <c r="G41" s="783"/>
      <c r="H41" s="965"/>
      <c r="I41" s="798"/>
      <c r="J41" s="763"/>
      <c r="K41" s="762"/>
    </row>
    <row r="42" spans="1:11" ht="23.25" customHeight="1">
      <c r="A42" s="767" t="s">
        <v>432</v>
      </c>
      <c r="G42" s="797"/>
      <c r="H42" s="797"/>
      <c r="I42" s="797"/>
      <c r="J42" s="797"/>
    </row>
    <row r="43" spans="1:11" ht="34.5" customHeight="1">
      <c r="A43" s="1502" t="s">
        <v>478</v>
      </c>
      <c r="B43" s="1502"/>
      <c r="C43" s="1502"/>
      <c r="D43" s="1502"/>
      <c r="E43" s="1502"/>
      <c r="F43" s="1502"/>
      <c r="G43" s="794"/>
      <c r="H43" s="794"/>
      <c r="I43" s="794"/>
      <c r="J43" s="794"/>
      <c r="K43" s="794"/>
    </row>
    <row r="44" spans="1:11" s="772" customFormat="1" ht="21.75" customHeight="1">
      <c r="A44" s="1510" t="s">
        <v>1533</v>
      </c>
      <c r="B44" s="1510"/>
      <c r="C44" s="1510"/>
      <c r="D44" s="1510"/>
      <c r="E44" s="1510"/>
      <c r="J44" s="816"/>
      <c r="K44" s="816"/>
    </row>
    <row r="45" spans="1:11" ht="21" customHeight="1">
      <c r="A45" s="1502" t="s">
        <v>1534</v>
      </c>
      <c r="B45" s="1502"/>
      <c r="C45" s="1502"/>
      <c r="D45" s="1502"/>
      <c r="E45" s="1502"/>
      <c r="F45" s="1502"/>
      <c r="G45" s="1502"/>
      <c r="H45" s="1502"/>
      <c r="I45" s="1502"/>
      <c r="J45" s="1502"/>
      <c r="K45" s="1502"/>
    </row>
  </sheetData>
  <mergeCells count="21">
    <mergeCell ref="A44:E44"/>
    <mergeCell ref="A43:F43"/>
    <mergeCell ref="A45:K45"/>
    <mergeCell ref="B2:G2"/>
    <mergeCell ref="A24:A28"/>
    <mergeCell ref="B24:B28"/>
    <mergeCell ref="A30:A34"/>
    <mergeCell ref="B30:B34"/>
    <mergeCell ref="A36:A40"/>
    <mergeCell ref="B36:B40"/>
    <mergeCell ref="A9:A13"/>
    <mergeCell ref="B9:B13"/>
    <mergeCell ref="A14:A18"/>
    <mergeCell ref="B14:B18"/>
    <mergeCell ref="A19:A23"/>
    <mergeCell ref="B19:B23"/>
    <mergeCell ref="A4:A5"/>
    <mergeCell ref="B4:B5"/>
    <mergeCell ref="C4:C5"/>
    <mergeCell ref="D4:D5"/>
    <mergeCell ref="F4:F5"/>
  </mergeCells>
  <pageMargins left="0.43307086614173229" right="0.19685039370078741" top="0.35433070866141736" bottom="0.23622047244094491" header="0.27559055118110237" footer="0.19685039370078741"/>
  <pageSetup paperSize="9" scale="70" firstPageNumber="83" fitToHeight="3" orientation="portrait" useFirstPageNumber="1" r:id="rId1"/>
  <headerFooter alignWithMargins="0">
    <oddHeader>&amp;CDRAFT</oddHeader>
    <oddFooter>&amp;C&amp;P</oddFooter>
  </headerFooter>
</worksheet>
</file>

<file path=xl/worksheets/sheet24.xml><?xml version="1.0" encoding="utf-8"?>
<worksheet xmlns="http://schemas.openxmlformats.org/spreadsheetml/2006/main" xmlns:r="http://schemas.openxmlformats.org/officeDocument/2006/relationships">
  <sheetPr>
    <tabColor indexed="45"/>
  </sheetPr>
  <dimension ref="A1:II129"/>
  <sheetViews>
    <sheetView topLeftCell="A4" zoomScale="81" zoomScaleNormal="81" workbookViewId="0">
      <selection activeCell="F20" sqref="F20"/>
    </sheetView>
  </sheetViews>
  <sheetFormatPr defaultColWidth="11.5703125" defaultRowHeight="12.75"/>
  <cols>
    <col min="1" max="1" width="2.5703125" style="811" customWidth="1"/>
    <col min="2" max="2" width="4.85546875" style="814" customWidth="1"/>
    <col min="3" max="3" width="27.5703125" style="811" customWidth="1"/>
    <col min="4" max="4" width="8.28515625" style="804" customWidth="1"/>
    <col min="5" max="5" width="11.28515625" style="810" customWidth="1"/>
    <col min="6" max="6" width="8.42578125" style="811" customWidth="1"/>
    <col min="7" max="7" width="8.140625" style="811" customWidth="1"/>
    <col min="8" max="8" width="9.42578125" style="811" customWidth="1"/>
    <col min="9" max="9" width="7" style="812" customWidth="1"/>
    <col min="10" max="10" width="7.42578125" style="811" customWidth="1"/>
    <col min="11" max="11" width="12.140625" style="811" customWidth="1"/>
    <col min="12" max="12" width="9.5703125" style="811" customWidth="1"/>
    <col min="13" max="16384" width="11.5703125" style="811"/>
  </cols>
  <sheetData>
    <row r="1" spans="1:243" s="793" customFormat="1" ht="33" customHeight="1">
      <c r="B1" s="1516" t="s">
        <v>1638</v>
      </c>
      <c r="C1" s="1516"/>
      <c r="D1" s="1516"/>
      <c r="E1" s="1516"/>
      <c r="F1" s="1516"/>
      <c r="G1" s="1516"/>
      <c r="H1" s="1516"/>
      <c r="I1" s="1516"/>
      <c r="J1" s="1516"/>
    </row>
    <row r="2" spans="1:243" s="793" customFormat="1" ht="15.75" customHeight="1">
      <c r="B2" s="800"/>
      <c r="C2" s="801"/>
      <c r="D2" s="800"/>
    </row>
    <row r="3" spans="1:243" s="803" customFormat="1" ht="39" customHeight="1">
      <c r="B3" s="1517" t="s">
        <v>434</v>
      </c>
      <c r="C3" s="1517"/>
      <c r="D3" s="1517"/>
      <c r="E3" s="1517"/>
      <c r="F3" s="1517"/>
      <c r="G3" s="1517"/>
      <c r="H3" s="1517"/>
      <c r="I3" s="1517"/>
      <c r="J3" s="1517"/>
      <c r="K3" s="802"/>
      <c r="L3" s="802"/>
    </row>
    <row r="4" spans="1:243" s="803" customFormat="1" ht="13.5" customHeight="1">
      <c r="B4" s="804"/>
      <c r="D4" s="804"/>
      <c r="F4" s="802"/>
      <c r="G4" s="802"/>
      <c r="H4" s="802"/>
      <c r="I4" s="805"/>
      <c r="J4" s="802"/>
      <c r="K4" s="802"/>
      <c r="L4" s="802"/>
    </row>
    <row r="5" spans="1:243" s="803" customFormat="1" ht="20.25" customHeight="1">
      <c r="B5" s="806" t="s">
        <v>351</v>
      </c>
      <c r="C5" s="806"/>
      <c r="D5" s="806"/>
      <c r="E5" s="806"/>
      <c r="F5" s="802"/>
      <c r="G5" s="802"/>
      <c r="H5" s="802"/>
      <c r="I5" s="805"/>
      <c r="J5" s="802"/>
      <c r="K5" s="802"/>
      <c r="L5" s="802"/>
    </row>
    <row r="6" spans="1:243" s="803" customFormat="1" ht="20.25" customHeight="1">
      <c r="B6" s="807"/>
      <c r="C6" s="807"/>
      <c r="D6" s="807"/>
      <c r="E6" s="1408">
        <v>2022</v>
      </c>
      <c r="F6" s="1409"/>
      <c r="H6" s="930"/>
      <c r="I6" s="930"/>
      <c r="J6" s="802"/>
      <c r="K6" s="802"/>
      <c r="L6" s="802"/>
    </row>
    <row r="7" spans="1:243" s="803" customFormat="1" ht="17.25" customHeight="1">
      <c r="B7" s="1511" t="s">
        <v>0</v>
      </c>
      <c r="C7" s="1513" t="s">
        <v>1</v>
      </c>
      <c r="D7" s="1514" t="s">
        <v>87</v>
      </c>
      <c r="E7" s="1513" t="s">
        <v>435</v>
      </c>
      <c r="F7" s="1513"/>
      <c r="G7" s="1513"/>
      <c r="H7" s="1513"/>
      <c r="I7" s="806"/>
      <c r="J7" s="802"/>
      <c r="K7" s="802"/>
      <c r="L7" s="802"/>
    </row>
    <row r="8" spans="1:243" s="803" customFormat="1" ht="18.75" customHeight="1">
      <c r="B8" s="1518"/>
      <c r="C8" s="1513"/>
      <c r="D8" s="1514"/>
      <c r="E8" s="1406" t="s">
        <v>17</v>
      </c>
      <c r="F8" s="1407"/>
      <c r="G8" s="1371" t="s">
        <v>1455</v>
      </c>
      <c r="H8" s="1372"/>
      <c r="I8" s="813"/>
      <c r="J8" s="802"/>
      <c r="K8" s="802"/>
      <c r="L8" s="802"/>
    </row>
    <row r="9" spans="1:243" s="803" customFormat="1" ht="31.5" customHeight="1">
      <c r="B9" s="1512"/>
      <c r="C9" s="1513"/>
      <c r="D9" s="1514"/>
      <c r="E9" s="1211" t="s">
        <v>2</v>
      </c>
      <c r="F9" s="1211" t="s">
        <v>3</v>
      </c>
      <c r="G9" s="1211" t="s">
        <v>2</v>
      </c>
      <c r="H9" s="1211" t="s">
        <v>3</v>
      </c>
      <c r="I9" s="792"/>
      <c r="L9" s="802"/>
    </row>
    <row r="10" spans="1:243" s="803" customFormat="1" ht="17.25" customHeight="1">
      <c r="B10" s="790">
        <v>1</v>
      </c>
      <c r="C10" s="808" t="s">
        <v>437</v>
      </c>
      <c r="D10" s="1513" t="s">
        <v>5</v>
      </c>
      <c r="E10" s="62">
        <v>11406.1099796334</v>
      </c>
      <c r="F10" s="62">
        <v>12458.981670061099</v>
      </c>
      <c r="G10" s="1321">
        <f>E10/2500</f>
        <v>4.5624439918533604</v>
      </c>
      <c r="H10" s="1321">
        <f>F10/2500</f>
        <v>4.98359266802444</v>
      </c>
      <c r="I10" s="941"/>
      <c r="L10" s="809"/>
    </row>
    <row r="11" spans="1:243" s="803" customFormat="1" ht="24.75" customHeight="1">
      <c r="B11" s="790">
        <v>2</v>
      </c>
      <c r="C11" s="808" t="s">
        <v>438</v>
      </c>
      <c r="D11" s="1513"/>
      <c r="E11" s="62">
        <v>10879.674134419553</v>
      </c>
      <c r="F11" s="62">
        <v>11932.545824847251</v>
      </c>
      <c r="G11" s="1321">
        <f t="shared" ref="G11:G15" si="0">E11/2500</f>
        <v>4.351869653767821</v>
      </c>
      <c r="H11" s="1321">
        <f t="shared" ref="H11:H15" si="1">F11/2500</f>
        <v>4.7730183299389006</v>
      </c>
      <c r="I11" s="941"/>
      <c r="L11" s="809"/>
    </row>
    <row r="12" spans="1:243" s="803" customFormat="1" ht="17.25" customHeight="1">
      <c r="B12" s="790">
        <v>3</v>
      </c>
      <c r="C12" s="808" t="s">
        <v>285</v>
      </c>
      <c r="D12" s="1513"/>
      <c r="E12" s="62">
        <v>10879.674134419553</v>
      </c>
      <c r="F12" s="62">
        <v>11932.545824847251</v>
      </c>
      <c r="G12" s="1321">
        <f t="shared" si="0"/>
        <v>4.351869653767821</v>
      </c>
      <c r="H12" s="1321">
        <f t="shared" si="1"/>
        <v>4.7730183299389006</v>
      </c>
      <c r="I12" s="941"/>
      <c r="L12" s="809"/>
    </row>
    <row r="13" spans="1:243" s="803" customFormat="1" ht="17.25" customHeight="1">
      <c r="B13" s="790">
        <v>4</v>
      </c>
      <c r="C13" s="808" t="s">
        <v>439</v>
      </c>
      <c r="D13" s="1513"/>
      <c r="E13" s="62">
        <v>10177.75967413442</v>
      </c>
      <c r="F13" s="62">
        <v>11055.152749490835</v>
      </c>
      <c r="G13" s="1321">
        <f t="shared" si="0"/>
        <v>4.0711038696537685</v>
      </c>
      <c r="H13" s="1321">
        <f t="shared" si="1"/>
        <v>4.4220610997963341</v>
      </c>
      <c r="I13" s="170"/>
      <c r="L13" s="809"/>
    </row>
    <row r="14" spans="1:243" s="803" customFormat="1" ht="17.25" customHeight="1">
      <c r="B14" s="790">
        <v>5</v>
      </c>
      <c r="C14" s="808" t="s">
        <v>337</v>
      </c>
      <c r="D14" s="1513"/>
      <c r="E14" s="62">
        <v>10002.281059063136</v>
      </c>
      <c r="F14" s="62">
        <v>10879.674134419553</v>
      </c>
      <c r="G14" s="1321">
        <f t="shared" si="0"/>
        <v>4.0009124236252545</v>
      </c>
      <c r="H14" s="1321">
        <f t="shared" si="1"/>
        <v>4.351869653767821</v>
      </c>
      <c r="I14" s="170"/>
      <c r="L14" s="809"/>
    </row>
    <row r="15" spans="1:243" s="803" customFormat="1" ht="17.25" customHeight="1">
      <c r="B15" s="790">
        <v>6</v>
      </c>
      <c r="C15" s="808" t="s">
        <v>440</v>
      </c>
      <c r="D15" s="1513"/>
      <c r="E15" s="62">
        <v>8247.4949083503052</v>
      </c>
      <c r="F15" s="62">
        <v>9124.8879837067216</v>
      </c>
      <c r="G15" s="1321">
        <f t="shared" si="0"/>
        <v>3.2989979633401223</v>
      </c>
      <c r="H15" s="1321">
        <f t="shared" si="1"/>
        <v>3.6499551934826888</v>
      </c>
      <c r="I15" s="170"/>
      <c r="L15" s="809"/>
    </row>
    <row r="16" spans="1:243" s="157" customFormat="1" ht="15.75">
      <c r="A16" s="976"/>
      <c r="B16" s="1078" t="s">
        <v>1418</v>
      </c>
      <c r="C16" s="353"/>
      <c r="D16" s="170"/>
      <c r="E16" s="1133"/>
      <c r="F16" s="1133"/>
      <c r="G16" s="1133"/>
      <c r="H16" s="122"/>
      <c r="I16" s="832"/>
      <c r="J16" s="832"/>
      <c r="K16" s="161"/>
      <c r="L16" s="970"/>
      <c r="M16" s="970"/>
      <c r="N16" s="122"/>
      <c r="O16" s="122"/>
      <c r="P16" s="122"/>
      <c r="Q16" s="122"/>
      <c r="R16" s="977"/>
      <c r="S16" s="1107"/>
      <c r="T16" s="933"/>
      <c r="U16" s="1107"/>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row>
    <row r="17" spans="1:237" s="157" customFormat="1">
      <c r="A17" s="345"/>
      <c r="B17" s="122" t="s">
        <v>1417</v>
      </c>
      <c r="C17" s="1080"/>
      <c r="D17" s="1080"/>
      <c r="E17" s="1080"/>
      <c r="F17" s="141"/>
      <c r="G17" s="141"/>
      <c r="H17" s="832"/>
      <c r="I17" s="832"/>
      <c r="J17" s="83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row>
    <row r="18" spans="1:237" s="803" customFormat="1" ht="21.75" customHeight="1">
      <c r="B18" s="810"/>
      <c r="C18" s="811"/>
      <c r="D18" s="804"/>
      <c r="E18" s="810"/>
      <c r="F18" s="802"/>
      <c r="G18" s="802"/>
      <c r="H18" s="802"/>
      <c r="I18" s="805"/>
      <c r="J18" s="802"/>
      <c r="K18" s="809"/>
      <c r="L18" s="809"/>
    </row>
    <row r="19" spans="1:237" s="803" customFormat="1" ht="21" customHeight="1">
      <c r="B19" s="807" t="s">
        <v>353</v>
      </c>
      <c r="C19" s="804"/>
      <c r="D19" s="802"/>
      <c r="E19" s="802"/>
      <c r="F19" s="802"/>
      <c r="G19" s="802"/>
      <c r="H19" s="802"/>
      <c r="I19" s="805"/>
      <c r="J19" s="965"/>
      <c r="K19" s="965"/>
      <c r="L19" s="809"/>
    </row>
    <row r="20" spans="1:237" s="803" customFormat="1" ht="69.75" customHeight="1">
      <c r="B20" s="1511" t="s">
        <v>0</v>
      </c>
      <c r="C20" s="1519" t="s">
        <v>1</v>
      </c>
      <c r="D20" s="1511" t="s">
        <v>87</v>
      </c>
      <c r="E20" s="1511" t="s">
        <v>414</v>
      </c>
      <c r="F20" s="854" t="s">
        <v>1644</v>
      </c>
      <c r="G20" s="1377" t="s">
        <v>1455</v>
      </c>
      <c r="H20" s="813"/>
      <c r="I20" s="813"/>
      <c r="J20" s="967"/>
      <c r="K20" s="967"/>
      <c r="L20" s="809"/>
    </row>
    <row r="21" spans="1:237" s="803" customFormat="1" ht="18.75" customHeight="1">
      <c r="B21" s="1512"/>
      <c r="C21" s="1520"/>
      <c r="D21" s="1512"/>
      <c r="E21" s="1512"/>
      <c r="F21" s="1132">
        <v>2022</v>
      </c>
      <c r="G21" s="1378"/>
      <c r="H21" s="783"/>
      <c r="I21" s="783"/>
      <c r="J21" s="969"/>
      <c r="K21" s="969"/>
      <c r="L21" s="809"/>
    </row>
    <row r="22" spans="1:237" ht="17.25" customHeight="1">
      <c r="B22" s="1513">
        <v>1</v>
      </c>
      <c r="C22" s="1514" t="s">
        <v>441</v>
      </c>
      <c r="D22" s="790" t="s">
        <v>5</v>
      </c>
      <c r="E22" s="791" t="s">
        <v>422</v>
      </c>
      <c r="F22" s="62">
        <v>6844</v>
      </c>
      <c r="G22" s="1321">
        <f t="shared" ref="G22:G85" si="2">F22/2500</f>
        <v>2.7376</v>
      </c>
      <c r="H22" s="940"/>
      <c r="I22" s="1270"/>
      <c r="J22" s="970"/>
      <c r="K22" s="970"/>
      <c r="L22" s="809"/>
    </row>
    <row r="23" spans="1:237" ht="17.25" customHeight="1">
      <c r="B23" s="1513"/>
      <c r="C23" s="1514"/>
      <c r="D23" s="790" t="s">
        <v>5</v>
      </c>
      <c r="E23" s="791" t="s">
        <v>423</v>
      </c>
      <c r="F23" s="62">
        <v>5539.7148676171082</v>
      </c>
      <c r="G23" s="1321">
        <f t="shared" si="2"/>
        <v>2.2158859470468433</v>
      </c>
      <c r="H23" s="783"/>
      <c r="J23" s="965"/>
      <c r="K23" s="965"/>
      <c r="L23" s="809"/>
    </row>
    <row r="24" spans="1:237" ht="17.25" customHeight="1">
      <c r="B24" s="1513"/>
      <c r="C24" s="1514"/>
      <c r="D24" s="790" t="s">
        <v>5</v>
      </c>
      <c r="E24" s="791" t="s">
        <v>424</v>
      </c>
      <c r="F24" s="62">
        <v>5132.3828920570268</v>
      </c>
      <c r="G24" s="1321">
        <f t="shared" si="2"/>
        <v>2.0529531568228108</v>
      </c>
      <c r="H24" s="783"/>
      <c r="J24" s="965"/>
      <c r="K24" s="965"/>
      <c r="L24" s="809"/>
    </row>
    <row r="25" spans="1:237" ht="17.25" customHeight="1">
      <c r="B25" s="1513"/>
      <c r="C25" s="1514"/>
      <c r="D25" s="790" t="s">
        <v>5</v>
      </c>
      <c r="E25" s="791" t="s">
        <v>425</v>
      </c>
      <c r="F25" s="62">
        <v>4839.6843177189403</v>
      </c>
      <c r="G25" s="1321">
        <f t="shared" si="2"/>
        <v>1.9358737270875761</v>
      </c>
      <c r="H25" s="783"/>
      <c r="J25" s="965"/>
      <c r="K25" s="965"/>
      <c r="L25" s="809"/>
      <c r="Q25" s="843"/>
    </row>
    <row r="26" spans="1:237" ht="17.25" customHeight="1">
      <c r="B26" s="1513">
        <v>2</v>
      </c>
      <c r="C26" s="1514" t="s">
        <v>442</v>
      </c>
      <c r="D26" s="790" t="s">
        <v>5</v>
      </c>
      <c r="E26" s="791" t="s">
        <v>422</v>
      </c>
      <c r="F26" s="62">
        <v>5132.3828920570268</v>
      </c>
      <c r="G26" s="1321">
        <f t="shared" si="2"/>
        <v>2.0529531568228108</v>
      </c>
      <c r="H26" s="940"/>
      <c r="J26" s="965"/>
      <c r="K26" s="965"/>
      <c r="L26" s="809"/>
      <c r="Q26" s="843"/>
    </row>
    <row r="27" spans="1:237" ht="17.25" customHeight="1">
      <c r="B27" s="1513">
        <v>7</v>
      </c>
      <c r="C27" s="1514"/>
      <c r="D27" s="790" t="s">
        <v>5</v>
      </c>
      <c r="E27" s="791" t="s">
        <v>423</v>
      </c>
      <c r="F27" s="62">
        <v>4839.6843177189403</v>
      </c>
      <c r="G27" s="1321">
        <f t="shared" si="2"/>
        <v>1.9358737270875761</v>
      </c>
      <c r="H27" s="783"/>
      <c r="J27" s="965"/>
      <c r="K27" s="965"/>
      <c r="L27" s="809"/>
      <c r="Q27" s="843"/>
    </row>
    <row r="28" spans="1:237" ht="17.25" customHeight="1">
      <c r="B28" s="1513">
        <v>8</v>
      </c>
      <c r="C28" s="1514"/>
      <c r="D28" s="790" t="s">
        <v>5</v>
      </c>
      <c r="E28" s="791" t="s">
        <v>424</v>
      </c>
      <c r="F28" s="62">
        <v>4744.6843177189403</v>
      </c>
      <c r="G28" s="1321">
        <f t="shared" si="2"/>
        <v>1.8978737270875761</v>
      </c>
      <c r="H28" s="783"/>
      <c r="J28" s="965"/>
      <c r="K28" s="965"/>
      <c r="L28" s="809"/>
      <c r="Q28" s="843"/>
    </row>
    <row r="29" spans="1:237" ht="17.25" customHeight="1">
      <c r="B29" s="1513">
        <v>9</v>
      </c>
      <c r="C29" s="1514"/>
      <c r="D29" s="790" t="s">
        <v>5</v>
      </c>
      <c r="E29" s="791" t="s">
        <v>425</v>
      </c>
      <c r="F29" s="62">
        <v>4554.6843177189403</v>
      </c>
      <c r="G29" s="1321">
        <f t="shared" si="2"/>
        <v>1.8218737270875762</v>
      </c>
      <c r="H29" s="783"/>
      <c r="J29" s="965"/>
      <c r="K29" s="965"/>
      <c r="L29" s="809"/>
      <c r="Q29" s="843"/>
    </row>
    <row r="30" spans="1:237" ht="17.25" customHeight="1">
      <c r="B30" s="1513">
        <v>3</v>
      </c>
      <c r="C30" s="1514" t="s">
        <v>443</v>
      </c>
      <c r="D30" s="790" t="s">
        <v>5</v>
      </c>
      <c r="E30" s="791" t="s">
        <v>422</v>
      </c>
      <c r="F30" s="62">
        <v>4839.6843177189403</v>
      </c>
      <c r="G30" s="1321">
        <f t="shared" si="2"/>
        <v>1.9358737270875761</v>
      </c>
      <c r="H30" s="940"/>
      <c r="J30" s="965"/>
      <c r="K30" s="965"/>
      <c r="L30" s="809"/>
      <c r="Q30" s="843"/>
    </row>
    <row r="31" spans="1:237" ht="17.25" customHeight="1">
      <c r="B31" s="1513">
        <v>12</v>
      </c>
      <c r="C31" s="1514"/>
      <c r="D31" s="790" t="s">
        <v>5</v>
      </c>
      <c r="E31" s="791" t="s">
        <v>423</v>
      </c>
      <c r="F31" s="62">
        <v>4554.6843177189403</v>
      </c>
      <c r="G31" s="1321">
        <f t="shared" si="2"/>
        <v>1.8218737270875762</v>
      </c>
      <c r="H31" s="783"/>
      <c r="J31" s="965"/>
      <c r="K31" s="965"/>
      <c r="L31" s="809"/>
    </row>
    <row r="32" spans="1:237" ht="17.25" customHeight="1">
      <c r="B32" s="1513">
        <v>13</v>
      </c>
      <c r="C32" s="1514"/>
      <c r="D32" s="790" t="s">
        <v>5</v>
      </c>
      <c r="E32" s="791" t="s">
        <v>424</v>
      </c>
      <c r="F32" s="62">
        <v>4394.6843177189403</v>
      </c>
      <c r="G32" s="1321">
        <f t="shared" si="2"/>
        <v>1.7578737270875762</v>
      </c>
      <c r="H32" s="783"/>
      <c r="J32" s="965"/>
      <c r="K32" s="965"/>
      <c r="L32" s="809"/>
    </row>
    <row r="33" spans="2:12" ht="17.25" customHeight="1">
      <c r="B33" s="1513">
        <v>14</v>
      </c>
      <c r="C33" s="1514"/>
      <c r="D33" s="790" t="s">
        <v>5</v>
      </c>
      <c r="E33" s="791" t="s">
        <v>425</v>
      </c>
      <c r="F33" s="62">
        <v>4234.6843177189403</v>
      </c>
      <c r="G33" s="1321">
        <f t="shared" si="2"/>
        <v>1.6938737270875761</v>
      </c>
      <c r="H33" s="783"/>
      <c r="J33" s="965"/>
      <c r="K33" s="965"/>
      <c r="L33" s="809"/>
    </row>
    <row r="34" spans="2:12" ht="85.5" customHeight="1">
      <c r="B34" s="925"/>
      <c r="C34" s="1274" t="s">
        <v>1591</v>
      </c>
      <c r="D34" s="1200" t="s">
        <v>5</v>
      </c>
      <c r="E34" s="1201" t="s">
        <v>427</v>
      </c>
      <c r="F34" s="62">
        <v>3950</v>
      </c>
      <c r="G34" s="1321">
        <f t="shared" si="2"/>
        <v>1.58</v>
      </c>
      <c r="H34" s="783"/>
      <c r="J34" s="965"/>
      <c r="K34" s="965"/>
      <c r="L34" s="809"/>
    </row>
    <row r="35" spans="2:12" ht="17.25" customHeight="1">
      <c r="B35" s="1513">
        <v>4</v>
      </c>
      <c r="C35" s="1514" t="s">
        <v>444</v>
      </c>
      <c r="D35" s="790" t="s">
        <v>5</v>
      </c>
      <c r="E35" s="791" t="s">
        <v>422</v>
      </c>
      <c r="F35" s="62">
        <v>5376.7820773930753</v>
      </c>
      <c r="G35" s="1321">
        <f t="shared" si="2"/>
        <v>2.1507128309572301</v>
      </c>
      <c r="H35" s="940"/>
      <c r="I35" s="1266"/>
      <c r="J35" s="970"/>
      <c r="K35" s="970"/>
      <c r="L35" s="809"/>
    </row>
    <row r="36" spans="2:12" ht="17.25" customHeight="1">
      <c r="B36" s="1513"/>
      <c r="C36" s="1514"/>
      <c r="D36" s="790" t="s">
        <v>5</v>
      </c>
      <c r="E36" s="791" t="s">
        <v>423</v>
      </c>
      <c r="F36" s="62">
        <v>5132.3828920570268</v>
      </c>
      <c r="G36" s="1321">
        <f t="shared" si="2"/>
        <v>2.0529531568228108</v>
      </c>
      <c r="H36" s="783"/>
      <c r="I36" s="1266"/>
      <c r="J36" s="970"/>
      <c r="K36" s="970"/>
      <c r="L36" s="809"/>
    </row>
    <row r="37" spans="2:12" ht="17.25" customHeight="1">
      <c r="B37" s="1513"/>
      <c r="C37" s="1514"/>
      <c r="D37" s="790" t="s">
        <v>5</v>
      </c>
      <c r="E37" s="791" t="s">
        <v>424</v>
      </c>
      <c r="F37" s="62">
        <v>5029.6843177189403</v>
      </c>
      <c r="G37" s="1321">
        <f t="shared" si="2"/>
        <v>2.0118737270875759</v>
      </c>
      <c r="H37" s="783"/>
      <c r="I37" s="1266"/>
      <c r="J37" s="970"/>
      <c r="K37" s="970"/>
      <c r="L37" s="809"/>
    </row>
    <row r="38" spans="2:12" ht="17.25" customHeight="1">
      <c r="B38" s="1513"/>
      <c r="C38" s="1514"/>
      <c r="D38" s="790" t="s">
        <v>5</v>
      </c>
      <c r="E38" s="791" t="s">
        <v>425</v>
      </c>
      <c r="F38" s="62">
        <v>4744.6843177189403</v>
      </c>
      <c r="G38" s="1321">
        <f t="shared" si="2"/>
        <v>1.8978737270875761</v>
      </c>
      <c r="H38" s="783"/>
      <c r="I38" s="1266"/>
      <c r="J38" s="970"/>
      <c r="K38" s="970"/>
      <c r="L38" s="809"/>
    </row>
    <row r="39" spans="2:12" ht="38.25" customHeight="1">
      <c r="B39" s="1513"/>
      <c r="C39" s="1514"/>
      <c r="D39" s="790" t="s">
        <v>5</v>
      </c>
      <c r="E39" s="791" t="s">
        <v>445</v>
      </c>
      <c r="F39" s="62">
        <v>4649.6843177189403</v>
      </c>
      <c r="G39" s="1321">
        <f t="shared" si="2"/>
        <v>1.859873727087576</v>
      </c>
      <c r="H39" s="783"/>
      <c r="I39" s="1266"/>
      <c r="J39" s="970"/>
      <c r="K39" s="970"/>
      <c r="L39" s="809"/>
    </row>
    <row r="40" spans="2:12" ht="17.25" customHeight="1">
      <c r="B40" s="1513">
        <v>5</v>
      </c>
      <c r="C40" s="1514" t="s">
        <v>446</v>
      </c>
      <c r="D40" s="790" t="s">
        <v>5</v>
      </c>
      <c r="E40" s="791" t="s">
        <v>422</v>
      </c>
      <c r="F40" s="62">
        <v>5029.6843177189403</v>
      </c>
      <c r="G40" s="1321">
        <f t="shared" si="2"/>
        <v>2.0118737270875759</v>
      </c>
      <c r="H40" s="940"/>
      <c r="I40" s="1266"/>
      <c r="J40" s="970"/>
      <c r="K40" s="970"/>
      <c r="L40" s="809"/>
    </row>
    <row r="41" spans="2:12" ht="17.25" customHeight="1">
      <c r="B41" s="1513"/>
      <c r="C41" s="1514"/>
      <c r="D41" s="790" t="s">
        <v>5</v>
      </c>
      <c r="E41" s="791" t="s">
        <v>423</v>
      </c>
      <c r="F41" s="62">
        <v>4744.6843177189403</v>
      </c>
      <c r="G41" s="1321">
        <f t="shared" si="2"/>
        <v>1.8978737270875761</v>
      </c>
      <c r="H41" s="783"/>
      <c r="I41" s="1266"/>
      <c r="J41" s="970"/>
      <c r="K41" s="970"/>
      <c r="L41" s="809"/>
    </row>
    <row r="42" spans="2:12" ht="17.25" customHeight="1">
      <c r="B42" s="1513"/>
      <c r="C42" s="1514"/>
      <c r="D42" s="790" t="s">
        <v>5</v>
      </c>
      <c r="E42" s="791" t="s">
        <v>424</v>
      </c>
      <c r="F42" s="62">
        <v>4649.6843177189403</v>
      </c>
      <c r="G42" s="1321">
        <f t="shared" si="2"/>
        <v>1.859873727087576</v>
      </c>
      <c r="H42" s="783"/>
      <c r="I42" s="1266"/>
      <c r="J42" s="970"/>
      <c r="K42" s="970"/>
      <c r="L42" s="809"/>
    </row>
    <row r="43" spans="2:12" ht="17.25" customHeight="1">
      <c r="B43" s="1513"/>
      <c r="C43" s="1514"/>
      <c r="D43" s="790" t="s">
        <v>5</v>
      </c>
      <c r="E43" s="791" t="s">
        <v>425</v>
      </c>
      <c r="F43" s="62">
        <v>4474.6843177189403</v>
      </c>
      <c r="G43" s="1321">
        <f t="shared" si="2"/>
        <v>1.7898737270875762</v>
      </c>
      <c r="H43" s="783"/>
      <c r="I43" s="1266"/>
      <c r="J43" s="970"/>
      <c r="K43" s="970"/>
      <c r="L43" s="809"/>
    </row>
    <row r="44" spans="2:12" ht="22.5" customHeight="1">
      <c r="B44" s="1513"/>
      <c r="C44" s="1514"/>
      <c r="D44" s="790" t="s">
        <v>5</v>
      </c>
      <c r="E44" s="791" t="s">
        <v>445</v>
      </c>
      <c r="F44" s="62">
        <v>4154.6843177189403</v>
      </c>
      <c r="G44" s="1321">
        <f t="shared" si="2"/>
        <v>1.6618737270875761</v>
      </c>
      <c r="H44" s="783"/>
      <c r="I44" s="1266"/>
      <c r="J44" s="970"/>
      <c r="K44" s="970"/>
      <c r="L44" s="809"/>
    </row>
    <row r="45" spans="2:12" ht="17.25" customHeight="1">
      <c r="B45" s="1513">
        <v>6</v>
      </c>
      <c r="C45" s="1514" t="s">
        <v>447</v>
      </c>
      <c r="D45" s="790" t="s">
        <v>5</v>
      </c>
      <c r="E45" s="791" t="s">
        <v>422</v>
      </c>
      <c r="F45" s="62">
        <v>4649.6843177189403</v>
      </c>
      <c r="G45" s="1321">
        <f t="shared" si="2"/>
        <v>1.859873727087576</v>
      </c>
      <c r="H45" s="940"/>
      <c r="I45" s="1266"/>
      <c r="J45" s="970"/>
      <c r="K45" s="970"/>
      <c r="L45" s="809"/>
    </row>
    <row r="46" spans="2:12" ht="17.25" customHeight="1">
      <c r="B46" s="1513"/>
      <c r="C46" s="1514"/>
      <c r="D46" s="790" t="s">
        <v>5</v>
      </c>
      <c r="E46" s="791" t="s">
        <v>423</v>
      </c>
      <c r="F46" s="62">
        <v>4474.6843177189403</v>
      </c>
      <c r="G46" s="1321">
        <f t="shared" si="2"/>
        <v>1.7898737270875762</v>
      </c>
      <c r="H46" s="783"/>
      <c r="I46" s="1266"/>
      <c r="J46" s="970"/>
      <c r="K46" s="970"/>
      <c r="L46" s="809"/>
    </row>
    <row r="47" spans="2:12" ht="17.25" customHeight="1">
      <c r="B47" s="1513"/>
      <c r="C47" s="1514"/>
      <c r="D47" s="790" t="s">
        <v>5</v>
      </c>
      <c r="E47" s="791" t="s">
        <v>424</v>
      </c>
      <c r="F47" s="62">
        <v>4154.6843177189403</v>
      </c>
      <c r="G47" s="1321">
        <f t="shared" si="2"/>
        <v>1.6618737270875761</v>
      </c>
      <c r="H47" s="783"/>
      <c r="I47" s="1266"/>
      <c r="J47" s="970"/>
      <c r="K47" s="970"/>
      <c r="L47" s="809"/>
    </row>
    <row r="48" spans="2:12" ht="17.25" customHeight="1">
      <c r="B48" s="1513"/>
      <c r="C48" s="1514"/>
      <c r="D48" s="790" t="s">
        <v>5</v>
      </c>
      <c r="E48" s="791" t="s">
        <v>425</v>
      </c>
      <c r="F48" s="62">
        <v>4034.6843177189407</v>
      </c>
      <c r="G48" s="1321">
        <f t="shared" si="2"/>
        <v>1.6138737270875763</v>
      </c>
      <c r="H48" s="783"/>
      <c r="I48" s="1266"/>
      <c r="J48" s="970"/>
      <c r="K48" s="970"/>
      <c r="L48" s="809"/>
    </row>
    <row r="49" spans="2:12" ht="24" customHeight="1">
      <c r="B49" s="1513"/>
      <c r="C49" s="1514"/>
      <c r="D49" s="790" t="s">
        <v>5</v>
      </c>
      <c r="E49" s="791" t="s">
        <v>445</v>
      </c>
      <c r="F49" s="62">
        <v>3994.6843177189407</v>
      </c>
      <c r="G49" s="1321">
        <f t="shared" si="2"/>
        <v>1.5978737270875762</v>
      </c>
      <c r="H49" s="783"/>
      <c r="I49" s="1266"/>
      <c r="J49" s="970"/>
      <c r="K49" s="970"/>
      <c r="L49" s="809"/>
    </row>
    <row r="50" spans="2:12" ht="95.25" customHeight="1">
      <c r="B50" s="790">
        <v>7</v>
      </c>
      <c r="C50" s="791" t="s">
        <v>448</v>
      </c>
      <c r="D50" s="790" t="s">
        <v>5</v>
      </c>
      <c r="E50" s="791" t="s">
        <v>449</v>
      </c>
      <c r="F50" s="62">
        <v>3950</v>
      </c>
      <c r="G50" s="1321">
        <f t="shared" si="2"/>
        <v>1.58</v>
      </c>
      <c r="H50" s="783"/>
      <c r="I50" s="1266"/>
      <c r="J50" s="970"/>
      <c r="K50" s="970"/>
      <c r="L50" s="809"/>
    </row>
    <row r="51" spans="2:12" ht="17.25" customHeight="1">
      <c r="B51" s="1514">
        <v>8</v>
      </c>
      <c r="C51" s="1514" t="s">
        <v>450</v>
      </c>
      <c r="D51" s="790" t="s">
        <v>5</v>
      </c>
      <c r="E51" s="791" t="s">
        <v>422</v>
      </c>
      <c r="F51" s="62">
        <v>5132.3828920570268</v>
      </c>
      <c r="G51" s="1321">
        <f t="shared" si="2"/>
        <v>2.0529531568228108</v>
      </c>
      <c r="H51" s="940"/>
      <c r="I51" s="1266"/>
      <c r="J51" s="970"/>
      <c r="K51" s="970"/>
      <c r="L51" s="809"/>
    </row>
    <row r="52" spans="2:12" ht="17.25" customHeight="1">
      <c r="B52" s="1514"/>
      <c r="C52" s="1514"/>
      <c r="D52" s="790" t="s">
        <v>5</v>
      </c>
      <c r="E52" s="791" t="s">
        <v>423</v>
      </c>
      <c r="F52" s="62">
        <v>5029.6843177189403</v>
      </c>
      <c r="G52" s="1321">
        <f t="shared" si="2"/>
        <v>2.0118737270875759</v>
      </c>
      <c r="H52" s="783"/>
      <c r="I52" s="1266"/>
      <c r="J52" s="970"/>
      <c r="K52" s="970"/>
      <c r="L52" s="809"/>
    </row>
    <row r="53" spans="2:12" ht="17.25" customHeight="1">
      <c r="B53" s="1514"/>
      <c r="C53" s="1514"/>
      <c r="D53" s="790" t="s">
        <v>5</v>
      </c>
      <c r="E53" s="791" t="s">
        <v>424</v>
      </c>
      <c r="F53" s="62">
        <v>4744.6843177189403</v>
      </c>
      <c r="G53" s="1321">
        <f t="shared" si="2"/>
        <v>1.8978737270875761</v>
      </c>
      <c r="H53" s="783"/>
      <c r="I53" s="1266"/>
      <c r="J53" s="970"/>
      <c r="K53" s="970"/>
      <c r="L53" s="809"/>
    </row>
    <row r="54" spans="2:12" ht="17.25" customHeight="1">
      <c r="B54" s="1514"/>
      <c r="C54" s="1514"/>
      <c r="D54" s="790" t="s">
        <v>5</v>
      </c>
      <c r="E54" s="791" t="s">
        <v>425</v>
      </c>
      <c r="F54" s="62">
        <v>4649.6843177189403</v>
      </c>
      <c r="G54" s="1321">
        <f t="shared" si="2"/>
        <v>1.859873727087576</v>
      </c>
      <c r="H54" s="783"/>
      <c r="I54" s="1266"/>
      <c r="J54" s="970"/>
      <c r="K54" s="970"/>
      <c r="L54" s="809"/>
    </row>
    <row r="55" spans="2:12" ht="17.25" customHeight="1">
      <c r="B55" s="1514"/>
      <c r="C55" s="1514"/>
      <c r="D55" s="790" t="s">
        <v>5</v>
      </c>
      <c r="E55" s="791" t="s">
        <v>445</v>
      </c>
      <c r="F55" s="62">
        <v>4474.6843177189403</v>
      </c>
      <c r="G55" s="1321">
        <f t="shared" si="2"/>
        <v>1.7898737270875762</v>
      </c>
      <c r="H55" s="783"/>
      <c r="I55" s="1266"/>
      <c r="J55" s="970"/>
      <c r="K55" s="970"/>
      <c r="L55" s="809"/>
    </row>
    <row r="56" spans="2:12" ht="17.25" customHeight="1">
      <c r="B56" s="1514">
        <v>9</v>
      </c>
      <c r="C56" s="1514" t="s">
        <v>451</v>
      </c>
      <c r="D56" s="790" t="s">
        <v>5</v>
      </c>
      <c r="E56" s="791" t="s">
        <v>422</v>
      </c>
      <c r="F56" s="62">
        <v>4744.6843177189403</v>
      </c>
      <c r="G56" s="1321">
        <f t="shared" si="2"/>
        <v>1.8978737270875761</v>
      </c>
      <c r="H56" s="940"/>
      <c r="I56" s="1266"/>
      <c r="J56" s="970"/>
      <c r="K56" s="970"/>
      <c r="L56" s="809"/>
    </row>
    <row r="57" spans="2:12" ht="17.25" customHeight="1">
      <c r="B57" s="1514"/>
      <c r="C57" s="1514"/>
      <c r="D57" s="790" t="s">
        <v>5</v>
      </c>
      <c r="E57" s="791" t="s">
        <v>423</v>
      </c>
      <c r="F57" s="62">
        <v>4649.6843177189403</v>
      </c>
      <c r="G57" s="1321">
        <f t="shared" si="2"/>
        <v>1.859873727087576</v>
      </c>
      <c r="H57" s="783"/>
      <c r="I57" s="1266"/>
      <c r="J57" s="970"/>
      <c r="K57" s="970"/>
      <c r="L57" s="809"/>
    </row>
    <row r="58" spans="2:12" ht="17.25" customHeight="1">
      <c r="B58" s="1514"/>
      <c r="C58" s="1514"/>
      <c r="D58" s="790" t="s">
        <v>5</v>
      </c>
      <c r="E58" s="791" t="s">
        <v>424</v>
      </c>
      <c r="F58" s="62">
        <v>4474.6843177189403</v>
      </c>
      <c r="G58" s="1321">
        <f t="shared" si="2"/>
        <v>1.7898737270875762</v>
      </c>
      <c r="H58" s="783"/>
      <c r="I58" s="1266"/>
      <c r="J58" s="970"/>
      <c r="K58" s="970"/>
      <c r="L58" s="809"/>
    </row>
    <row r="59" spans="2:12" ht="17.25" customHeight="1">
      <c r="B59" s="1514"/>
      <c r="C59" s="1514"/>
      <c r="D59" s="790" t="s">
        <v>5</v>
      </c>
      <c r="E59" s="791" t="s">
        <v>425</v>
      </c>
      <c r="F59" s="62">
        <v>4234.6843177189403</v>
      </c>
      <c r="G59" s="1321">
        <f t="shared" si="2"/>
        <v>1.6938737270875761</v>
      </c>
      <c r="H59" s="783"/>
      <c r="I59" s="1266"/>
      <c r="J59" s="970"/>
      <c r="K59" s="970"/>
      <c r="L59" s="809"/>
    </row>
    <row r="60" spans="2:12" ht="17.25" customHeight="1">
      <c r="B60" s="1514"/>
      <c r="C60" s="1514"/>
      <c r="D60" s="790" t="s">
        <v>5</v>
      </c>
      <c r="E60" s="791" t="s">
        <v>445</v>
      </c>
      <c r="F60" s="62">
        <v>4034.6843177189407</v>
      </c>
      <c r="G60" s="1321">
        <f t="shared" si="2"/>
        <v>1.6138737270875763</v>
      </c>
      <c r="H60" s="783"/>
      <c r="I60" s="1266"/>
      <c r="J60" s="970"/>
      <c r="K60" s="970"/>
      <c r="L60" s="809"/>
    </row>
    <row r="61" spans="2:12" ht="17.25" customHeight="1">
      <c r="B61" s="1514">
        <v>10</v>
      </c>
      <c r="C61" s="1514" t="s">
        <v>452</v>
      </c>
      <c r="D61" s="790" t="s">
        <v>5</v>
      </c>
      <c r="E61" s="791" t="s">
        <v>422</v>
      </c>
      <c r="F61" s="62">
        <v>4554.6843177189403</v>
      </c>
      <c r="G61" s="1321">
        <f t="shared" si="2"/>
        <v>1.8218737270875762</v>
      </c>
      <c r="H61" s="940"/>
      <c r="I61" s="1266"/>
      <c r="J61" s="970"/>
      <c r="K61" s="970"/>
      <c r="L61" s="809"/>
    </row>
    <row r="62" spans="2:12" ht="17.25" customHeight="1">
      <c r="B62" s="1514"/>
      <c r="C62" s="1514"/>
      <c r="D62" s="790" t="s">
        <v>5</v>
      </c>
      <c r="E62" s="791" t="s">
        <v>423</v>
      </c>
      <c r="F62" s="62">
        <v>4474.6843177189403</v>
      </c>
      <c r="G62" s="1321">
        <f t="shared" si="2"/>
        <v>1.7898737270875762</v>
      </c>
      <c r="H62" s="783"/>
      <c r="I62" s="1266"/>
      <c r="J62" s="970"/>
      <c r="K62" s="970"/>
      <c r="L62" s="809"/>
    </row>
    <row r="63" spans="2:12" ht="17.25" customHeight="1">
      <c r="B63" s="1514"/>
      <c r="C63" s="1514"/>
      <c r="D63" s="790" t="s">
        <v>5</v>
      </c>
      <c r="E63" s="791" t="s">
        <v>424</v>
      </c>
      <c r="F63" s="62">
        <v>4074.6843177189407</v>
      </c>
      <c r="G63" s="1321">
        <f t="shared" si="2"/>
        <v>1.6298737270875763</v>
      </c>
      <c r="H63" s="783"/>
      <c r="I63" s="1266"/>
      <c r="J63" s="970"/>
      <c r="K63" s="970"/>
      <c r="L63" s="809"/>
    </row>
    <row r="64" spans="2:12" ht="17.25" customHeight="1">
      <c r="B64" s="1514"/>
      <c r="C64" s="1514"/>
      <c r="D64" s="790" t="s">
        <v>5</v>
      </c>
      <c r="E64" s="791" t="s">
        <v>425</v>
      </c>
      <c r="F64" s="62">
        <v>4034.6843177189407</v>
      </c>
      <c r="G64" s="1321">
        <f t="shared" si="2"/>
        <v>1.6138737270875763</v>
      </c>
      <c r="H64" s="783"/>
      <c r="I64" s="1266"/>
      <c r="J64" s="970"/>
      <c r="K64" s="970"/>
      <c r="L64" s="809"/>
    </row>
    <row r="65" spans="2:12" ht="17.25" customHeight="1">
      <c r="B65" s="1514"/>
      <c r="C65" s="1514"/>
      <c r="D65" s="790" t="s">
        <v>5</v>
      </c>
      <c r="E65" s="791" t="s">
        <v>445</v>
      </c>
      <c r="F65" s="62">
        <v>3994.6843177189407</v>
      </c>
      <c r="G65" s="1321">
        <f t="shared" si="2"/>
        <v>1.5978737270875762</v>
      </c>
      <c r="H65" s="783"/>
      <c r="I65" s="1266"/>
      <c r="J65" s="970"/>
      <c r="K65" s="970"/>
      <c r="L65" s="809"/>
    </row>
    <row r="66" spans="2:12" ht="51" customHeight="1">
      <c r="B66" s="791">
        <v>11</v>
      </c>
      <c r="C66" s="791" t="s">
        <v>453</v>
      </c>
      <c r="D66" s="790" t="s">
        <v>5</v>
      </c>
      <c r="E66" s="791" t="s">
        <v>449</v>
      </c>
      <c r="F66" s="62">
        <v>3950</v>
      </c>
      <c r="G66" s="1321">
        <f t="shared" si="2"/>
        <v>1.58</v>
      </c>
      <c r="H66" s="783"/>
      <c r="I66" s="1266"/>
      <c r="J66" s="970"/>
      <c r="K66" s="970"/>
      <c r="L66" s="809"/>
    </row>
    <row r="67" spans="2:12" ht="17.25" customHeight="1">
      <c r="B67" s="1514">
        <v>12</v>
      </c>
      <c r="C67" s="1514" t="s">
        <v>454</v>
      </c>
      <c r="D67" s="790" t="s">
        <v>11</v>
      </c>
      <c r="E67" s="791" t="s">
        <v>422</v>
      </c>
      <c r="F67" s="62">
        <v>4649.6843177189403</v>
      </c>
      <c r="G67" s="1321">
        <f t="shared" si="2"/>
        <v>1.859873727087576</v>
      </c>
      <c r="H67" s="940"/>
      <c r="I67" s="1266"/>
      <c r="J67" s="970"/>
      <c r="K67" s="970"/>
      <c r="L67" s="809"/>
    </row>
    <row r="68" spans="2:12" ht="17.25" customHeight="1">
      <c r="B68" s="1514"/>
      <c r="C68" s="1514"/>
      <c r="D68" s="790" t="s">
        <v>11</v>
      </c>
      <c r="E68" s="791" t="s">
        <v>423</v>
      </c>
      <c r="F68" s="62">
        <v>4474.6843177189403</v>
      </c>
      <c r="G68" s="1321">
        <f t="shared" si="2"/>
        <v>1.7898737270875762</v>
      </c>
      <c r="H68" s="783"/>
      <c r="I68" s="1266"/>
      <c r="J68" s="970"/>
      <c r="K68" s="970"/>
      <c r="L68" s="809"/>
    </row>
    <row r="69" spans="2:12" ht="17.25" customHeight="1">
      <c r="B69" s="1514"/>
      <c r="C69" s="1514"/>
      <c r="D69" s="790" t="s">
        <v>11</v>
      </c>
      <c r="E69" s="791" t="s">
        <v>424</v>
      </c>
      <c r="F69" s="62">
        <v>4154.6843177189403</v>
      </c>
      <c r="G69" s="1321">
        <f t="shared" si="2"/>
        <v>1.6618737270875761</v>
      </c>
      <c r="H69" s="783"/>
      <c r="I69" s="1266"/>
      <c r="J69" s="970"/>
      <c r="K69" s="970"/>
      <c r="L69" s="809"/>
    </row>
    <row r="70" spans="2:12" ht="17.25" customHeight="1">
      <c r="B70" s="1514"/>
      <c r="C70" s="1514"/>
      <c r="D70" s="790" t="s">
        <v>11</v>
      </c>
      <c r="E70" s="791" t="s">
        <v>425</v>
      </c>
      <c r="F70" s="62">
        <v>4034.6843177189407</v>
      </c>
      <c r="G70" s="1321">
        <f t="shared" si="2"/>
        <v>1.6138737270875763</v>
      </c>
      <c r="H70" s="783"/>
      <c r="I70" s="1266"/>
      <c r="J70" s="970"/>
      <c r="K70" s="970"/>
      <c r="L70" s="809"/>
    </row>
    <row r="71" spans="2:12" ht="17.25" customHeight="1">
      <c r="B71" s="1514"/>
      <c r="C71" s="1514"/>
      <c r="D71" s="790" t="s">
        <v>11</v>
      </c>
      <c r="E71" s="791" t="s">
        <v>455</v>
      </c>
      <c r="F71" s="62">
        <v>3994.6843177189407</v>
      </c>
      <c r="G71" s="1321">
        <f t="shared" si="2"/>
        <v>1.5978737270875762</v>
      </c>
      <c r="H71" s="783"/>
      <c r="I71" s="1266"/>
      <c r="J71" s="970"/>
      <c r="K71" s="970"/>
      <c r="L71" s="809"/>
    </row>
    <row r="72" spans="2:12" ht="17.25" customHeight="1">
      <c r="B72" s="1514">
        <v>13</v>
      </c>
      <c r="C72" s="1514" t="s">
        <v>456</v>
      </c>
      <c r="D72" s="790" t="s">
        <v>11</v>
      </c>
      <c r="E72" s="791" t="s">
        <v>422</v>
      </c>
      <c r="F72" s="62">
        <v>4154.6843177189403</v>
      </c>
      <c r="G72" s="1321">
        <f t="shared" si="2"/>
        <v>1.6618737270875761</v>
      </c>
      <c r="H72" s="940"/>
      <c r="I72" s="1266"/>
      <c r="J72" s="970"/>
      <c r="K72" s="970"/>
      <c r="L72" s="809"/>
    </row>
    <row r="73" spans="2:12" ht="17.25" customHeight="1">
      <c r="B73" s="1514"/>
      <c r="C73" s="1514"/>
      <c r="D73" s="790" t="s">
        <v>11</v>
      </c>
      <c r="E73" s="791" t="s">
        <v>423</v>
      </c>
      <c r="F73" s="62">
        <v>4074.6843177189407</v>
      </c>
      <c r="G73" s="1321">
        <f t="shared" si="2"/>
        <v>1.6298737270875763</v>
      </c>
      <c r="H73" s="783"/>
      <c r="I73" s="1266"/>
      <c r="J73" s="970"/>
      <c r="K73" s="970"/>
      <c r="L73" s="809"/>
    </row>
    <row r="74" spans="2:12" ht="17.25" customHeight="1">
      <c r="B74" s="1514"/>
      <c r="C74" s="1514"/>
      <c r="D74" s="790" t="s">
        <v>11</v>
      </c>
      <c r="E74" s="791" t="s">
        <v>424</v>
      </c>
      <c r="F74" s="62">
        <v>4034.6843177189407</v>
      </c>
      <c r="G74" s="1321">
        <f t="shared" si="2"/>
        <v>1.6138737270875763</v>
      </c>
      <c r="H74" s="783"/>
      <c r="I74" s="1266"/>
      <c r="J74" s="970"/>
      <c r="K74" s="970"/>
      <c r="L74" s="809"/>
    </row>
    <row r="75" spans="2:12" ht="17.25" customHeight="1">
      <c r="B75" s="1514"/>
      <c r="C75" s="1514"/>
      <c r="D75" s="790" t="s">
        <v>11</v>
      </c>
      <c r="E75" s="791" t="s">
        <v>425</v>
      </c>
      <c r="F75" s="62">
        <v>3994.6843177189407</v>
      </c>
      <c r="G75" s="1321">
        <f t="shared" si="2"/>
        <v>1.5978737270875762</v>
      </c>
      <c r="H75" s="783"/>
      <c r="I75" s="1266"/>
      <c r="J75" s="970"/>
      <c r="K75" s="970"/>
      <c r="L75" s="809"/>
    </row>
    <row r="76" spans="2:12" ht="17.25" customHeight="1">
      <c r="B76" s="1514"/>
      <c r="C76" s="1514"/>
      <c r="D76" s="790" t="s">
        <v>11</v>
      </c>
      <c r="E76" s="791" t="s">
        <v>445</v>
      </c>
      <c r="F76" s="62">
        <v>3954.6843177189407</v>
      </c>
      <c r="G76" s="1321">
        <f t="shared" si="2"/>
        <v>1.5818737270875762</v>
      </c>
      <c r="H76" s="783"/>
      <c r="I76" s="1266"/>
      <c r="J76" s="970"/>
      <c r="K76" s="970"/>
      <c r="L76" s="809"/>
    </row>
    <row r="77" spans="2:12" ht="17.25" customHeight="1">
      <c r="B77" s="1514">
        <v>14</v>
      </c>
      <c r="C77" s="1514" t="s">
        <v>457</v>
      </c>
      <c r="D77" s="790" t="s">
        <v>11</v>
      </c>
      <c r="E77" s="791" t="s">
        <v>422</v>
      </c>
      <c r="F77" s="62">
        <v>4074.6843177189407</v>
      </c>
      <c r="G77" s="1321">
        <f t="shared" si="2"/>
        <v>1.6298737270875763</v>
      </c>
      <c r="H77" s="940"/>
      <c r="I77" s="1266"/>
      <c r="J77" s="970"/>
      <c r="K77" s="970"/>
      <c r="L77" s="809"/>
    </row>
    <row r="78" spans="2:12" ht="17.25" customHeight="1">
      <c r="B78" s="1514"/>
      <c r="C78" s="1514"/>
      <c r="D78" s="790" t="s">
        <v>11</v>
      </c>
      <c r="E78" s="791" t="s">
        <v>423</v>
      </c>
      <c r="F78" s="62">
        <v>4034.6843177189407</v>
      </c>
      <c r="G78" s="1321">
        <f t="shared" si="2"/>
        <v>1.6138737270875763</v>
      </c>
      <c r="H78" s="783"/>
      <c r="I78" s="1266"/>
      <c r="J78" s="970"/>
      <c r="K78" s="970"/>
      <c r="L78" s="809"/>
    </row>
    <row r="79" spans="2:12" ht="17.25" customHeight="1">
      <c r="B79" s="1514"/>
      <c r="C79" s="1514"/>
      <c r="D79" s="790" t="s">
        <v>11</v>
      </c>
      <c r="E79" s="791" t="s">
        <v>424</v>
      </c>
      <c r="F79" s="62">
        <v>3994.6843177189407</v>
      </c>
      <c r="G79" s="1321">
        <f t="shared" si="2"/>
        <v>1.5978737270875762</v>
      </c>
      <c r="H79" s="783"/>
      <c r="I79" s="1266"/>
      <c r="J79" s="970"/>
      <c r="K79" s="970"/>
      <c r="L79" s="809"/>
    </row>
    <row r="80" spans="2:12" ht="17.25" customHeight="1">
      <c r="B80" s="1514"/>
      <c r="C80" s="1514"/>
      <c r="D80" s="790" t="s">
        <v>11</v>
      </c>
      <c r="E80" s="791" t="s">
        <v>425</v>
      </c>
      <c r="F80" s="62">
        <v>3954.6843177189407</v>
      </c>
      <c r="G80" s="1321">
        <f t="shared" si="2"/>
        <v>1.5818737270875762</v>
      </c>
      <c r="H80" s="783"/>
      <c r="I80" s="1266"/>
      <c r="J80" s="970"/>
      <c r="K80" s="970"/>
      <c r="L80" s="809"/>
    </row>
    <row r="81" spans="2:12" ht="17.25" customHeight="1">
      <c r="B81" s="1514"/>
      <c r="C81" s="1514"/>
      <c r="D81" s="790" t="s">
        <v>11</v>
      </c>
      <c r="E81" s="791" t="s">
        <v>445</v>
      </c>
      <c r="F81" s="62">
        <v>3914.6843177189407</v>
      </c>
      <c r="G81" s="1321">
        <f t="shared" si="2"/>
        <v>1.5658737270875762</v>
      </c>
      <c r="H81" s="783"/>
      <c r="I81" s="1266"/>
      <c r="J81" s="970"/>
      <c r="K81" s="970"/>
      <c r="L81" s="809"/>
    </row>
    <row r="82" spans="2:12" ht="51.75" customHeight="1">
      <c r="B82" s="791">
        <v>15</v>
      </c>
      <c r="C82" s="791" t="s">
        <v>458</v>
      </c>
      <c r="D82" s="790" t="s">
        <v>11</v>
      </c>
      <c r="E82" s="791" t="s">
        <v>449</v>
      </c>
      <c r="F82" s="62">
        <v>3850</v>
      </c>
      <c r="G82" s="1321">
        <f t="shared" si="2"/>
        <v>1.54</v>
      </c>
      <c r="H82" s="783"/>
      <c r="I82" s="1266"/>
      <c r="J82" s="970"/>
      <c r="K82" s="970"/>
      <c r="L82" s="809"/>
    </row>
    <row r="83" spans="2:12" ht="17.25" customHeight="1">
      <c r="B83" s="1514">
        <v>16</v>
      </c>
      <c r="C83" s="1514" t="s">
        <v>459</v>
      </c>
      <c r="D83" s="790" t="s">
        <v>12</v>
      </c>
      <c r="E83" s="791" t="s">
        <v>422</v>
      </c>
      <c r="F83" s="62">
        <v>4074.6843177189407</v>
      </c>
      <c r="G83" s="1321">
        <f t="shared" si="2"/>
        <v>1.6298737270875763</v>
      </c>
      <c r="H83" s="940"/>
      <c r="I83" s="1266"/>
      <c r="J83" s="970"/>
      <c r="K83" s="970"/>
      <c r="L83" s="809"/>
    </row>
    <row r="84" spans="2:12" ht="17.25" customHeight="1">
      <c r="B84" s="1514"/>
      <c r="C84" s="1514"/>
      <c r="D84" s="790" t="s">
        <v>12</v>
      </c>
      <c r="E84" s="791" t="s">
        <v>423</v>
      </c>
      <c r="F84" s="62">
        <v>4034.6843177189407</v>
      </c>
      <c r="G84" s="1321">
        <f t="shared" si="2"/>
        <v>1.6138737270875763</v>
      </c>
      <c r="H84" s="783"/>
      <c r="I84" s="1266"/>
      <c r="J84" s="970"/>
      <c r="K84" s="970"/>
      <c r="L84" s="809"/>
    </row>
    <row r="85" spans="2:12" ht="17.25" customHeight="1">
      <c r="B85" s="1514"/>
      <c r="C85" s="1514"/>
      <c r="D85" s="790" t="s">
        <v>12</v>
      </c>
      <c r="E85" s="791" t="s">
        <v>424</v>
      </c>
      <c r="F85" s="62">
        <v>3994.6843177189407</v>
      </c>
      <c r="G85" s="1321">
        <f t="shared" si="2"/>
        <v>1.5978737270875762</v>
      </c>
      <c r="H85" s="783"/>
      <c r="I85" s="1266"/>
      <c r="J85" s="970"/>
      <c r="K85" s="970"/>
      <c r="L85" s="809"/>
    </row>
    <row r="86" spans="2:12" ht="17.25" customHeight="1">
      <c r="B86" s="1514"/>
      <c r="C86" s="1514"/>
      <c r="D86" s="790" t="s">
        <v>12</v>
      </c>
      <c r="E86" s="791" t="s">
        <v>425</v>
      </c>
      <c r="F86" s="62">
        <v>3954.6843177189407</v>
      </c>
      <c r="G86" s="1321">
        <f t="shared" ref="G86:G98" si="3">F86/2500</f>
        <v>1.5818737270875762</v>
      </c>
      <c r="H86" s="783"/>
      <c r="I86" s="1266"/>
      <c r="J86" s="970"/>
      <c r="K86" s="970"/>
      <c r="L86" s="809"/>
    </row>
    <row r="87" spans="2:12" ht="17.25" customHeight="1">
      <c r="B87" s="1514"/>
      <c r="C87" s="1514"/>
      <c r="D87" s="790" t="s">
        <v>12</v>
      </c>
      <c r="E87" s="791" t="s">
        <v>445</v>
      </c>
      <c r="F87" s="62">
        <v>3914.6843177189407</v>
      </c>
      <c r="G87" s="1321">
        <f t="shared" si="3"/>
        <v>1.5658737270875762</v>
      </c>
      <c r="H87" s="783"/>
      <c r="I87" s="1266"/>
      <c r="J87" s="970"/>
      <c r="K87" s="970"/>
      <c r="L87" s="809"/>
    </row>
    <row r="88" spans="2:12" ht="17.25" customHeight="1">
      <c r="B88" s="1514">
        <v>17</v>
      </c>
      <c r="C88" s="1514" t="s">
        <v>460</v>
      </c>
      <c r="D88" s="790" t="s">
        <v>12</v>
      </c>
      <c r="E88" s="791" t="s">
        <v>422</v>
      </c>
      <c r="F88" s="62">
        <v>4034.6843177189407</v>
      </c>
      <c r="G88" s="1321">
        <f t="shared" si="3"/>
        <v>1.6138737270875763</v>
      </c>
      <c r="H88" s="940"/>
      <c r="I88" s="1266"/>
      <c r="J88" s="970"/>
      <c r="K88" s="970"/>
      <c r="L88" s="809"/>
    </row>
    <row r="89" spans="2:12" ht="17.25" customHeight="1">
      <c r="B89" s="1514"/>
      <c r="C89" s="1514"/>
      <c r="D89" s="790" t="s">
        <v>12</v>
      </c>
      <c r="E89" s="791" t="s">
        <v>423</v>
      </c>
      <c r="F89" s="62">
        <v>3994.6843177189407</v>
      </c>
      <c r="G89" s="1321">
        <f t="shared" si="3"/>
        <v>1.5978737270875762</v>
      </c>
      <c r="H89" s="783"/>
      <c r="I89" s="1266"/>
      <c r="J89" s="970"/>
      <c r="K89" s="970"/>
      <c r="L89" s="809"/>
    </row>
    <row r="90" spans="2:12" ht="17.25" customHeight="1">
      <c r="B90" s="1514"/>
      <c r="C90" s="1514"/>
      <c r="D90" s="790" t="s">
        <v>12</v>
      </c>
      <c r="E90" s="791" t="s">
        <v>424</v>
      </c>
      <c r="F90" s="62">
        <v>3954.6843177189407</v>
      </c>
      <c r="G90" s="1321">
        <f t="shared" si="3"/>
        <v>1.5818737270875762</v>
      </c>
      <c r="H90" s="783"/>
      <c r="I90" s="1266"/>
      <c r="J90" s="970"/>
      <c r="K90" s="970"/>
      <c r="L90" s="809"/>
    </row>
    <row r="91" spans="2:12" ht="17.25" customHeight="1">
      <c r="B91" s="1514"/>
      <c r="C91" s="1514"/>
      <c r="D91" s="790" t="s">
        <v>12</v>
      </c>
      <c r="E91" s="791" t="s">
        <v>425</v>
      </c>
      <c r="F91" s="62">
        <v>3914.6843177189407</v>
      </c>
      <c r="G91" s="1321">
        <f t="shared" si="3"/>
        <v>1.5658737270875762</v>
      </c>
      <c r="H91" s="783"/>
      <c r="I91" s="1266"/>
      <c r="J91" s="970"/>
      <c r="K91" s="970"/>
      <c r="L91" s="809"/>
    </row>
    <row r="92" spans="2:12" ht="17.25" customHeight="1">
      <c r="B92" s="1514"/>
      <c r="C92" s="1514"/>
      <c r="D92" s="790" t="s">
        <v>12</v>
      </c>
      <c r="E92" s="791" t="s">
        <v>445</v>
      </c>
      <c r="F92" s="62">
        <v>3874.6843177189407</v>
      </c>
      <c r="G92" s="1321">
        <f t="shared" si="3"/>
        <v>1.5498737270875762</v>
      </c>
      <c r="H92" s="783"/>
      <c r="I92" s="1266"/>
      <c r="J92" s="970"/>
      <c r="K92" s="970"/>
      <c r="L92" s="809"/>
    </row>
    <row r="93" spans="2:12" ht="17.25" customHeight="1">
      <c r="B93" s="1514">
        <v>18</v>
      </c>
      <c r="C93" s="1514" t="s">
        <v>461</v>
      </c>
      <c r="D93" s="790" t="s">
        <v>12</v>
      </c>
      <c r="E93" s="791" t="s">
        <v>422</v>
      </c>
      <c r="F93" s="62">
        <v>3994.6843177189407</v>
      </c>
      <c r="G93" s="1321">
        <f t="shared" si="3"/>
        <v>1.5978737270875762</v>
      </c>
      <c r="H93" s="940"/>
      <c r="I93" s="1266"/>
      <c r="J93" s="970"/>
      <c r="K93" s="970"/>
      <c r="L93" s="809"/>
    </row>
    <row r="94" spans="2:12" ht="17.25" customHeight="1">
      <c r="B94" s="1514"/>
      <c r="C94" s="1514"/>
      <c r="D94" s="790" t="s">
        <v>12</v>
      </c>
      <c r="E94" s="791" t="s">
        <v>423</v>
      </c>
      <c r="F94" s="62">
        <v>3954.6843177189407</v>
      </c>
      <c r="G94" s="1321">
        <f t="shared" si="3"/>
        <v>1.5818737270875762</v>
      </c>
      <c r="H94" s="783"/>
      <c r="I94" s="1266"/>
      <c r="J94" s="970"/>
      <c r="K94" s="970"/>
      <c r="L94" s="809"/>
    </row>
    <row r="95" spans="2:12" ht="17.25" customHeight="1">
      <c r="B95" s="1514"/>
      <c r="C95" s="1514"/>
      <c r="D95" s="790" t="s">
        <v>12</v>
      </c>
      <c r="E95" s="791" t="s">
        <v>424</v>
      </c>
      <c r="F95" s="62">
        <v>3914.6843177189407</v>
      </c>
      <c r="G95" s="1321">
        <f t="shared" si="3"/>
        <v>1.5658737270875762</v>
      </c>
      <c r="H95" s="783"/>
      <c r="I95" s="1266"/>
      <c r="J95" s="970"/>
      <c r="K95" s="970"/>
      <c r="L95" s="809"/>
    </row>
    <row r="96" spans="2:12" ht="17.25" customHeight="1">
      <c r="B96" s="1514"/>
      <c r="C96" s="1514"/>
      <c r="D96" s="790" t="s">
        <v>12</v>
      </c>
      <c r="E96" s="791" t="s">
        <v>425</v>
      </c>
      <c r="F96" s="62">
        <v>3874.6843177189407</v>
      </c>
      <c r="G96" s="1321">
        <f t="shared" si="3"/>
        <v>1.5498737270875762</v>
      </c>
      <c r="H96" s="783"/>
      <c r="I96" s="1266"/>
      <c r="J96" s="970"/>
      <c r="K96" s="970"/>
      <c r="L96" s="809"/>
    </row>
    <row r="97" spans="2:12" ht="16.5" customHeight="1">
      <c r="B97" s="1514"/>
      <c r="C97" s="1514"/>
      <c r="D97" s="790" t="s">
        <v>12</v>
      </c>
      <c r="E97" s="791" t="s">
        <v>445</v>
      </c>
      <c r="F97" s="62">
        <v>3834.6843177189407</v>
      </c>
      <c r="G97" s="1321">
        <f t="shared" si="3"/>
        <v>1.5338737270875762</v>
      </c>
      <c r="H97" s="783"/>
      <c r="I97" s="1266"/>
      <c r="J97" s="970"/>
      <c r="K97" s="970"/>
      <c r="L97" s="809"/>
    </row>
    <row r="98" spans="2:12" ht="38.25" customHeight="1">
      <c r="B98" s="791">
        <v>19</v>
      </c>
      <c r="C98" s="791" t="s">
        <v>462</v>
      </c>
      <c r="D98" s="790" t="s">
        <v>12</v>
      </c>
      <c r="E98" s="791" t="s">
        <v>449</v>
      </c>
      <c r="F98" s="62">
        <v>3610</v>
      </c>
      <c r="G98" s="1321">
        <f t="shared" si="3"/>
        <v>1.444</v>
      </c>
      <c r="H98" s="783"/>
      <c r="I98" s="1266"/>
      <c r="J98" s="970"/>
      <c r="K98" s="970"/>
      <c r="L98" s="809"/>
    </row>
    <row r="99" spans="2:12" ht="21" customHeight="1">
      <c r="B99" s="811"/>
      <c r="D99" s="811"/>
      <c r="E99" s="811"/>
    </row>
    <row r="100" spans="2:12" ht="21" customHeight="1">
      <c r="B100" s="811"/>
      <c r="D100" s="811"/>
      <c r="E100" s="811"/>
    </row>
    <row r="101" spans="2:12" ht="21" customHeight="1">
      <c r="B101" s="811"/>
      <c r="D101" s="811"/>
      <c r="E101" s="811"/>
    </row>
    <row r="102" spans="2:12" ht="21" customHeight="1">
      <c r="B102" s="811"/>
      <c r="D102" s="811"/>
      <c r="E102" s="811"/>
      <c r="I102" s="811"/>
    </row>
    <row r="103" spans="2:12" ht="21" customHeight="1">
      <c r="B103" s="811"/>
      <c r="D103" s="811"/>
      <c r="E103" s="811"/>
      <c r="I103" s="811"/>
    </row>
    <row r="104" spans="2:12" ht="21" customHeight="1">
      <c r="B104" s="811"/>
      <c r="D104" s="811"/>
      <c r="E104" s="811"/>
      <c r="I104" s="811"/>
    </row>
    <row r="105" spans="2:12" ht="21" customHeight="1">
      <c r="B105" s="811"/>
      <c r="D105" s="811"/>
      <c r="E105" s="811"/>
      <c r="I105" s="811"/>
    </row>
    <row r="106" spans="2:12" ht="21" customHeight="1">
      <c r="B106" s="811"/>
      <c r="D106" s="811"/>
      <c r="E106" s="811"/>
      <c r="I106" s="811"/>
    </row>
    <row r="107" spans="2:12" ht="21" customHeight="1">
      <c r="B107" s="811"/>
      <c r="D107" s="811"/>
      <c r="E107" s="811"/>
      <c r="I107" s="811"/>
    </row>
    <row r="108" spans="2:12" ht="17.850000000000001" customHeight="1">
      <c r="B108" s="811"/>
      <c r="D108" s="811"/>
      <c r="E108" s="811"/>
      <c r="I108" s="811"/>
    </row>
    <row r="109" spans="2:12" ht="21" customHeight="1">
      <c r="B109" s="811"/>
      <c r="D109" s="811"/>
      <c r="E109" s="811"/>
      <c r="I109" s="811"/>
    </row>
    <row r="110" spans="2:12" ht="21" customHeight="1">
      <c r="B110" s="811"/>
      <c r="D110" s="811"/>
      <c r="E110" s="811"/>
      <c r="I110" s="811"/>
    </row>
    <row r="111" spans="2:12" ht="21" customHeight="1">
      <c r="B111" s="811"/>
      <c r="D111" s="811"/>
      <c r="E111" s="811"/>
      <c r="I111" s="811"/>
    </row>
    <row r="112" spans="2:12" ht="21" customHeight="1">
      <c r="B112" s="811"/>
      <c r="D112" s="811"/>
      <c r="E112" s="811"/>
      <c r="I112" s="811"/>
    </row>
    <row r="113" spans="2:9" ht="21" customHeight="1">
      <c r="B113" s="811"/>
      <c r="D113" s="811"/>
      <c r="E113" s="811"/>
      <c r="I113" s="811"/>
    </row>
    <row r="114" spans="2:9" ht="21" customHeight="1">
      <c r="B114" s="811"/>
      <c r="D114" s="811"/>
      <c r="E114" s="811"/>
      <c r="I114" s="811"/>
    </row>
    <row r="115" spans="2:9" ht="21" customHeight="1">
      <c r="B115" s="811"/>
      <c r="D115" s="811"/>
      <c r="E115" s="811"/>
      <c r="I115" s="811"/>
    </row>
    <row r="116" spans="2:9" ht="16.350000000000001" customHeight="1">
      <c r="B116" s="811"/>
      <c r="D116" s="811"/>
      <c r="E116" s="811"/>
      <c r="I116" s="811"/>
    </row>
    <row r="117" spans="2:9">
      <c r="B117" s="811"/>
      <c r="D117" s="811"/>
      <c r="E117" s="811"/>
      <c r="I117" s="811"/>
    </row>
    <row r="118" spans="2:9">
      <c r="B118" s="811"/>
      <c r="D118" s="811"/>
      <c r="E118" s="811"/>
      <c r="I118" s="811"/>
    </row>
    <row r="119" spans="2:9">
      <c r="B119" s="811"/>
      <c r="D119" s="811"/>
      <c r="E119" s="811"/>
      <c r="I119" s="811"/>
    </row>
    <row r="120" spans="2:9">
      <c r="B120" s="811"/>
      <c r="D120" s="811"/>
      <c r="E120" s="811"/>
      <c r="I120" s="811"/>
    </row>
    <row r="121" spans="2:9" ht="15.2" customHeight="1">
      <c r="B121" s="811"/>
      <c r="D121" s="811"/>
      <c r="E121" s="811"/>
      <c r="I121" s="811"/>
    </row>
    <row r="122" spans="2:9">
      <c r="B122" s="811"/>
      <c r="D122" s="811"/>
      <c r="E122" s="811"/>
      <c r="I122" s="811"/>
    </row>
    <row r="123" spans="2:9">
      <c r="B123" s="811"/>
      <c r="D123" s="811"/>
      <c r="E123" s="811"/>
      <c r="I123" s="811"/>
    </row>
    <row r="129" ht="15.2" customHeight="1"/>
  </sheetData>
  <mergeCells count="45">
    <mergeCell ref="B93:B97"/>
    <mergeCell ref="C93:C97"/>
    <mergeCell ref="B61:B65"/>
    <mergeCell ref="C61:C65"/>
    <mergeCell ref="B67:B71"/>
    <mergeCell ref="C67:C71"/>
    <mergeCell ref="B72:B76"/>
    <mergeCell ref="C72:C76"/>
    <mergeCell ref="B77:B81"/>
    <mergeCell ref="C77:C81"/>
    <mergeCell ref="B83:B87"/>
    <mergeCell ref="C83:C87"/>
    <mergeCell ref="B88:B92"/>
    <mergeCell ref="C88:C92"/>
    <mergeCell ref="B45:B49"/>
    <mergeCell ref="C45:C49"/>
    <mergeCell ref="B51:B55"/>
    <mergeCell ref="C51:C55"/>
    <mergeCell ref="B56:B60"/>
    <mergeCell ref="C56:C60"/>
    <mergeCell ref="B30:B33"/>
    <mergeCell ref="C30:C33"/>
    <mergeCell ref="B35:B39"/>
    <mergeCell ref="C35:C39"/>
    <mergeCell ref="B40:B44"/>
    <mergeCell ref="C40:C44"/>
    <mergeCell ref="B22:B25"/>
    <mergeCell ref="C22:C25"/>
    <mergeCell ref="B26:B29"/>
    <mergeCell ref="C26:C29"/>
    <mergeCell ref="D10:D15"/>
    <mergeCell ref="B20:B21"/>
    <mergeCell ref="C20:C21"/>
    <mergeCell ref="D20:D21"/>
    <mergeCell ref="E20:E21"/>
    <mergeCell ref="E6:F6"/>
    <mergeCell ref="B1:J1"/>
    <mergeCell ref="B3:J3"/>
    <mergeCell ref="B7:B9"/>
    <mergeCell ref="C7:C9"/>
    <mergeCell ref="D7:D9"/>
    <mergeCell ref="E8:F8"/>
    <mergeCell ref="G8:H8"/>
    <mergeCell ref="E7:H7"/>
    <mergeCell ref="G20:G21"/>
  </mergeCells>
  <pageMargins left="0.39370078740157483" right="0.19685039370078741" top="0.39370078740157483" bottom="0.19685039370078741" header="0.23622047244094491" footer="0.23622047244094491"/>
  <pageSetup paperSize="9" scale="80" firstPageNumber="84" orientation="portrait" useFirstPageNumber="1" r:id="rId1"/>
  <headerFooter alignWithMargins="0">
    <oddHeader>&amp;CDRAFT</oddHeader>
    <oddFooter>&amp;C&amp;P</oddFooter>
  </headerFooter>
</worksheet>
</file>

<file path=xl/worksheets/sheet25.xml><?xml version="1.0" encoding="utf-8"?>
<worksheet xmlns="http://schemas.openxmlformats.org/spreadsheetml/2006/main" xmlns:r="http://schemas.openxmlformats.org/officeDocument/2006/relationships">
  <sheetPr>
    <tabColor indexed="45"/>
  </sheetPr>
  <dimension ref="A1:P43"/>
  <sheetViews>
    <sheetView topLeftCell="A4" zoomScaleNormal="100" workbookViewId="0">
      <selection activeCell="E4" sqref="E4:E7"/>
    </sheetView>
  </sheetViews>
  <sheetFormatPr defaultColWidth="24.140625" defaultRowHeight="15"/>
  <cols>
    <col min="1" max="1" width="3.7109375" style="815" customWidth="1"/>
    <col min="2" max="2" width="32.85546875" style="772" customWidth="1"/>
    <col min="3" max="3" width="14.140625" style="815" customWidth="1"/>
    <col min="4" max="4" width="11.85546875" style="772" customWidth="1"/>
    <col min="5" max="5" width="6.85546875" style="772" customWidth="1"/>
    <col min="6" max="6" width="6.5703125" style="772" customWidth="1"/>
    <col min="7" max="7" width="6.28515625" style="772" customWidth="1"/>
    <col min="8" max="8" width="7.140625" style="772" customWidth="1"/>
    <col min="9" max="9" width="7.5703125" style="772" customWidth="1"/>
    <col min="10" max="10" width="26" style="816" customWidth="1"/>
    <col min="11" max="11" width="7.7109375" style="816" customWidth="1"/>
    <col min="12" max="12" width="6.85546875" style="772" customWidth="1"/>
    <col min="13" max="13" width="6.42578125" style="772" customWidth="1"/>
    <col min="14" max="14" width="10.7109375" style="772" customWidth="1"/>
    <col min="15" max="16384" width="24.140625" style="772"/>
  </cols>
  <sheetData>
    <row r="1" spans="1:14" ht="39" customHeight="1">
      <c r="B1" s="1516" t="s">
        <v>1638</v>
      </c>
      <c r="C1" s="1516"/>
      <c r="D1" s="1516"/>
      <c r="E1" s="1516"/>
      <c r="F1" s="1516"/>
      <c r="G1" s="1516"/>
      <c r="H1" s="1516"/>
      <c r="I1" s="1516"/>
    </row>
    <row r="2" spans="1:14" ht="18" customHeight="1">
      <c r="B2" s="771" t="s">
        <v>413</v>
      </c>
      <c r="C2" s="771"/>
      <c r="D2" s="771"/>
      <c r="E2" s="771"/>
      <c r="F2" s="771"/>
    </row>
    <row r="3" spans="1:14">
      <c r="H3" s="825"/>
      <c r="I3" s="825"/>
    </row>
    <row r="4" spans="1:14" ht="12" customHeight="1">
      <c r="A4" s="1508" t="s">
        <v>0</v>
      </c>
      <c r="B4" s="1508" t="s">
        <v>1</v>
      </c>
      <c r="C4" s="1508" t="s">
        <v>87</v>
      </c>
      <c r="D4" s="1508" t="s">
        <v>414</v>
      </c>
      <c r="E4" s="1377" t="s">
        <v>1648</v>
      </c>
      <c r="F4" s="1396" t="s">
        <v>1455</v>
      </c>
      <c r="G4" s="813"/>
      <c r="H4" s="825"/>
      <c r="I4" s="825"/>
    </row>
    <row r="5" spans="1:14" ht="10.5" customHeight="1">
      <c r="A5" s="1521"/>
      <c r="B5" s="1521"/>
      <c r="C5" s="1521"/>
      <c r="D5" s="1521"/>
      <c r="E5" s="1380"/>
      <c r="F5" s="1396"/>
      <c r="G5" s="813"/>
      <c r="H5" s="825"/>
      <c r="I5" s="825"/>
    </row>
    <row r="6" spans="1:14" s="815" customFormat="1" ht="11.25" customHeight="1">
      <c r="A6" s="1521"/>
      <c r="B6" s="1521"/>
      <c r="C6" s="1521"/>
      <c r="D6" s="1521"/>
      <c r="E6" s="1380"/>
      <c r="F6" s="1396"/>
      <c r="G6" s="813"/>
      <c r="H6" s="1269"/>
      <c r="I6" s="1269"/>
      <c r="J6" s="781"/>
    </row>
    <row r="7" spans="1:14" s="815" customFormat="1" ht="10.5" customHeight="1">
      <c r="A7" s="1521"/>
      <c r="B7" s="1521"/>
      <c r="C7" s="1521"/>
      <c r="D7" s="1521"/>
      <c r="E7" s="1378"/>
      <c r="F7" s="1396"/>
      <c r="G7" s="813"/>
      <c r="H7" s="967"/>
      <c r="I7" s="967"/>
      <c r="J7" s="1271"/>
      <c r="K7" s="816"/>
    </row>
    <row r="8" spans="1:14" s="815" customFormat="1" ht="15.75" customHeight="1">
      <c r="A8" s="1509"/>
      <c r="B8" s="1509"/>
      <c r="C8" s="1509"/>
      <c r="D8" s="1509"/>
      <c r="E8" s="1074">
        <v>2022</v>
      </c>
      <c r="F8" s="1396"/>
      <c r="G8" s="781"/>
      <c r="H8" s="969"/>
      <c r="I8" s="969"/>
      <c r="J8" s="781"/>
      <c r="K8" s="844"/>
    </row>
    <row r="9" spans="1:14" s="815" customFormat="1" ht="34.5" customHeight="1">
      <c r="A9" s="817">
        <v>1</v>
      </c>
      <c r="B9" s="819" t="s">
        <v>415</v>
      </c>
      <c r="C9" s="818" t="s">
        <v>5</v>
      </c>
      <c r="D9" s="818"/>
      <c r="E9" s="62">
        <v>12458.981670061099</v>
      </c>
      <c r="F9" s="1321">
        <f t="shared" ref="F9:F38" si="0">E9/2500</f>
        <v>4.98359266802444</v>
      </c>
      <c r="G9" s="792"/>
      <c r="H9" s="941"/>
      <c r="I9" s="970"/>
      <c r="J9" s="820"/>
    </row>
    <row r="10" spans="1:14" s="815" customFormat="1" ht="31.5" customHeight="1">
      <c r="A10" s="817">
        <v>2</v>
      </c>
      <c r="B10" s="819" t="s">
        <v>416</v>
      </c>
      <c r="C10" s="818" t="s">
        <v>5</v>
      </c>
      <c r="D10" s="818"/>
      <c r="E10" s="62">
        <v>11932.545824847251</v>
      </c>
      <c r="F10" s="1321">
        <f t="shared" si="0"/>
        <v>4.7730183299389006</v>
      </c>
      <c r="G10" s="781"/>
      <c r="H10" s="941"/>
      <c r="I10" s="1269"/>
      <c r="J10" s="781"/>
    </row>
    <row r="11" spans="1:14" ht="30">
      <c r="A11" s="818">
        <v>3</v>
      </c>
      <c r="B11" s="819" t="s">
        <v>417</v>
      </c>
      <c r="C11" s="818" t="s">
        <v>5</v>
      </c>
      <c r="D11" s="818"/>
      <c r="E11" s="62">
        <v>10528.716904276986</v>
      </c>
      <c r="F11" s="1321">
        <f t="shared" si="0"/>
        <v>4.2114867617107938</v>
      </c>
      <c r="G11" s="781"/>
      <c r="H11" s="941"/>
      <c r="I11" s="1269"/>
      <c r="J11" s="821"/>
      <c r="K11" s="821"/>
      <c r="L11" s="821"/>
      <c r="N11" s="821"/>
    </row>
    <row r="12" spans="1:14" ht="30">
      <c r="A12" s="818">
        <v>4</v>
      </c>
      <c r="B12" s="819" t="s">
        <v>418</v>
      </c>
      <c r="C12" s="818" t="s">
        <v>5</v>
      </c>
      <c r="D12" s="818"/>
      <c r="E12" s="62">
        <v>10002.281059063136</v>
      </c>
      <c r="F12" s="1321">
        <f t="shared" si="0"/>
        <v>4.0009124236252545</v>
      </c>
      <c r="G12" s="942"/>
      <c r="H12" s="170"/>
      <c r="I12" s="1269"/>
      <c r="J12" s="939"/>
      <c r="K12" s="772"/>
    </row>
    <row r="13" spans="1:14" ht="15.75">
      <c r="A13" s="818">
        <v>5</v>
      </c>
      <c r="B13" s="822" t="s">
        <v>419</v>
      </c>
      <c r="C13" s="818" t="s">
        <v>5</v>
      </c>
      <c r="D13" s="818"/>
      <c r="E13" s="62">
        <v>10002.281059063136</v>
      </c>
      <c r="F13" s="1321">
        <f t="shared" si="0"/>
        <v>4.0009124236252545</v>
      </c>
      <c r="G13" s="1272"/>
      <c r="H13" s="170"/>
      <c r="I13" s="970"/>
      <c r="J13" s="821"/>
      <c r="K13" s="821"/>
      <c r="L13" s="821"/>
      <c r="N13" s="821"/>
    </row>
    <row r="14" spans="1:14">
      <c r="A14" s="818">
        <v>6</v>
      </c>
      <c r="B14" s="822" t="s">
        <v>420</v>
      </c>
      <c r="C14" s="818" t="s">
        <v>5</v>
      </c>
      <c r="D14" s="818"/>
      <c r="E14" s="62">
        <v>9125</v>
      </c>
      <c r="F14" s="1321">
        <f t="shared" si="0"/>
        <v>3.65</v>
      </c>
      <c r="G14" s="939"/>
      <c r="H14" s="170"/>
      <c r="I14" s="1269"/>
      <c r="J14" s="821"/>
      <c r="K14" s="821"/>
      <c r="L14" s="821"/>
      <c r="N14" s="821"/>
    </row>
    <row r="15" spans="1:14" ht="30" customHeight="1">
      <c r="A15" s="1506">
        <v>7</v>
      </c>
      <c r="B15" s="1522" t="s">
        <v>421</v>
      </c>
      <c r="C15" s="818" t="s">
        <v>5</v>
      </c>
      <c r="D15" s="818" t="s">
        <v>422</v>
      </c>
      <c r="E15" s="62">
        <v>6843.6659877800403</v>
      </c>
      <c r="F15" s="1321">
        <f t="shared" si="0"/>
        <v>2.7374663951120159</v>
      </c>
      <c r="G15" s="783"/>
      <c r="H15" s="832"/>
      <c r="I15" s="970"/>
      <c r="J15" s="823"/>
      <c r="K15" s="823"/>
      <c r="L15" s="823"/>
      <c r="N15" s="821"/>
    </row>
    <row r="16" spans="1:14" ht="15.75">
      <c r="A16" s="1506"/>
      <c r="B16" s="1522"/>
      <c r="C16" s="818" t="s">
        <v>5</v>
      </c>
      <c r="D16" s="818" t="s">
        <v>423</v>
      </c>
      <c r="E16" s="62">
        <v>6580.4480651731155</v>
      </c>
      <c r="F16" s="1321">
        <f t="shared" si="0"/>
        <v>2.6321792260692463</v>
      </c>
      <c r="G16" s="783"/>
      <c r="H16" s="970"/>
      <c r="I16" s="970"/>
      <c r="J16" s="823"/>
      <c r="K16" s="823"/>
      <c r="L16" s="823"/>
      <c r="M16" s="823"/>
      <c r="N16" s="821"/>
    </row>
    <row r="17" spans="1:16" ht="15.75">
      <c r="A17" s="1506"/>
      <c r="B17" s="1522"/>
      <c r="C17" s="818" t="s">
        <v>5</v>
      </c>
      <c r="D17" s="818" t="s">
        <v>424</v>
      </c>
      <c r="E17" s="62">
        <v>6229.4908350305495</v>
      </c>
      <c r="F17" s="1321">
        <f t="shared" si="0"/>
        <v>2.49179633401222</v>
      </c>
      <c r="G17" s="783"/>
      <c r="H17" s="970"/>
      <c r="I17" s="970"/>
      <c r="J17" s="823"/>
      <c r="K17" s="823"/>
      <c r="L17" s="823"/>
      <c r="M17" s="823"/>
      <c r="N17" s="821"/>
    </row>
    <row r="18" spans="1:16" ht="15.75">
      <c r="A18" s="1506"/>
      <c r="B18" s="1522"/>
      <c r="C18" s="818" t="s">
        <v>5</v>
      </c>
      <c r="D18" s="818" t="s">
        <v>425</v>
      </c>
      <c r="E18" s="62">
        <v>5966.2729124236257</v>
      </c>
      <c r="F18" s="1321">
        <f t="shared" si="0"/>
        <v>2.3865091649694503</v>
      </c>
      <c r="G18" s="783"/>
      <c r="H18" s="970"/>
      <c r="I18" s="970"/>
      <c r="J18" s="823"/>
      <c r="K18" s="823"/>
      <c r="L18" s="823"/>
      <c r="M18" s="823"/>
      <c r="N18" s="821"/>
    </row>
    <row r="19" spans="1:16" ht="30" customHeight="1">
      <c r="A19" s="1506">
        <v>8</v>
      </c>
      <c r="B19" s="1522" t="s">
        <v>426</v>
      </c>
      <c r="C19" s="818" t="s">
        <v>5</v>
      </c>
      <c r="D19" s="818" t="s">
        <v>422</v>
      </c>
      <c r="E19" s="62">
        <v>6580.4480651731155</v>
      </c>
      <c r="F19" s="1321">
        <f t="shared" si="0"/>
        <v>2.6321792260692463</v>
      </c>
      <c r="G19" s="783"/>
      <c r="H19" s="970"/>
      <c r="I19" s="970"/>
      <c r="J19" s="823"/>
      <c r="K19" s="823"/>
      <c r="L19" s="823"/>
      <c r="M19" s="823"/>
      <c r="N19" s="821"/>
    </row>
    <row r="20" spans="1:16" ht="15.75">
      <c r="A20" s="1506"/>
      <c r="B20" s="1522"/>
      <c r="C20" s="818" t="s">
        <v>5</v>
      </c>
      <c r="D20" s="818" t="s">
        <v>423</v>
      </c>
      <c r="E20" s="62">
        <v>6229.4908350305495</v>
      </c>
      <c r="F20" s="1321">
        <f t="shared" si="0"/>
        <v>2.49179633401222</v>
      </c>
      <c r="G20" s="783"/>
      <c r="H20" s="970"/>
      <c r="I20" s="970"/>
      <c r="J20" s="823"/>
      <c r="K20" s="823"/>
      <c r="L20" s="823"/>
      <c r="M20" s="823"/>
      <c r="N20" s="821"/>
    </row>
    <row r="21" spans="1:16" ht="15.75">
      <c r="A21" s="1506"/>
      <c r="B21" s="1522"/>
      <c r="C21" s="818" t="s">
        <v>5</v>
      </c>
      <c r="D21" s="818" t="s">
        <v>424</v>
      </c>
      <c r="E21" s="62">
        <v>5966.2729124236257</v>
      </c>
      <c r="F21" s="1321">
        <f t="shared" si="0"/>
        <v>2.3865091649694503</v>
      </c>
      <c r="G21" s="783"/>
      <c r="H21" s="970"/>
      <c r="I21" s="970"/>
      <c r="J21" s="823"/>
      <c r="K21" s="823"/>
      <c r="L21" s="823"/>
      <c r="M21" s="823"/>
      <c r="N21" s="821"/>
    </row>
    <row r="22" spans="1:16" ht="15.75">
      <c r="A22" s="1506"/>
      <c r="B22" s="1522"/>
      <c r="C22" s="818" t="s">
        <v>5</v>
      </c>
      <c r="D22" s="818" t="s">
        <v>425</v>
      </c>
      <c r="E22" s="62">
        <v>5790.7942973523423</v>
      </c>
      <c r="F22" s="1321">
        <f t="shared" si="0"/>
        <v>2.3163177189409367</v>
      </c>
      <c r="G22" s="783"/>
      <c r="H22" s="970"/>
      <c r="I22" s="970"/>
      <c r="J22" s="823"/>
      <c r="K22" s="823"/>
      <c r="L22" s="823"/>
      <c r="M22" s="823"/>
      <c r="N22" s="821"/>
    </row>
    <row r="23" spans="1:16" ht="15.75">
      <c r="A23" s="1506"/>
      <c r="B23" s="1522"/>
      <c r="C23" s="818" t="s">
        <v>5</v>
      </c>
      <c r="D23" s="818" t="s">
        <v>427</v>
      </c>
      <c r="E23" s="62">
        <v>5527.5763747454175</v>
      </c>
      <c r="F23" s="1321">
        <f t="shared" si="0"/>
        <v>2.2110305498981671</v>
      </c>
      <c r="G23" s="783"/>
      <c r="H23" s="970"/>
      <c r="I23" s="970"/>
      <c r="J23" s="823"/>
      <c r="K23" s="823"/>
      <c r="L23" s="823"/>
      <c r="N23" s="821"/>
      <c r="P23" s="844"/>
    </row>
    <row r="24" spans="1:16" ht="15.75">
      <c r="A24" s="1506">
        <v>9</v>
      </c>
      <c r="B24" s="1522" t="s">
        <v>428</v>
      </c>
      <c r="C24" s="818" t="s">
        <v>5</v>
      </c>
      <c r="D24" s="818" t="s">
        <v>422</v>
      </c>
      <c r="E24" s="62">
        <v>6229.4908350305495</v>
      </c>
      <c r="F24" s="1321">
        <f t="shared" si="0"/>
        <v>2.49179633401222</v>
      </c>
      <c r="G24" s="783"/>
      <c r="H24" s="970"/>
      <c r="I24" s="970"/>
      <c r="J24" s="823"/>
      <c r="K24" s="823"/>
      <c r="L24" s="823"/>
      <c r="N24" s="821"/>
      <c r="P24" s="947"/>
    </row>
    <row r="25" spans="1:16" ht="30" customHeight="1">
      <c r="A25" s="1506"/>
      <c r="B25" s="1522"/>
      <c r="C25" s="818" t="s">
        <v>5</v>
      </c>
      <c r="D25" s="818" t="s">
        <v>423</v>
      </c>
      <c r="E25" s="62">
        <v>5790.7942973523423</v>
      </c>
      <c r="F25" s="1321">
        <f t="shared" si="0"/>
        <v>2.3163177189409367</v>
      </c>
      <c r="G25" s="783"/>
      <c r="H25" s="970"/>
      <c r="I25" s="970"/>
      <c r="J25" s="823"/>
      <c r="K25" s="823"/>
      <c r="L25" s="823"/>
      <c r="N25" s="821"/>
      <c r="P25" s="948"/>
    </row>
    <row r="26" spans="1:16" ht="15.75">
      <c r="A26" s="1506"/>
      <c r="B26" s="1522"/>
      <c r="C26" s="818" t="s">
        <v>5</v>
      </c>
      <c r="D26" s="818" t="s">
        <v>424</v>
      </c>
      <c r="E26" s="62">
        <v>5527.5763747454175</v>
      </c>
      <c r="F26" s="1321">
        <f t="shared" si="0"/>
        <v>2.2110305498981671</v>
      </c>
      <c r="G26" s="783"/>
      <c r="H26" s="970"/>
      <c r="I26" s="970"/>
      <c r="J26" s="823"/>
      <c r="K26" s="823"/>
      <c r="L26" s="823"/>
      <c r="N26" s="821"/>
      <c r="P26" s="947"/>
    </row>
    <row r="27" spans="1:16" ht="15.75">
      <c r="A27" s="1506"/>
      <c r="B27" s="1522"/>
      <c r="C27" s="818" t="s">
        <v>5</v>
      </c>
      <c r="D27" s="818" t="s">
        <v>425</v>
      </c>
      <c r="E27" s="62">
        <v>5314.6550101832981</v>
      </c>
      <c r="F27" s="1321">
        <f t="shared" si="0"/>
        <v>2.1258620040733192</v>
      </c>
      <c r="G27" s="783"/>
      <c r="H27" s="970"/>
      <c r="I27" s="970"/>
      <c r="J27" s="823"/>
      <c r="K27" s="823"/>
      <c r="L27" s="823"/>
      <c r="N27" s="821"/>
      <c r="P27" s="947"/>
    </row>
    <row r="28" spans="1:16" ht="15.75">
      <c r="A28" s="1506">
        <v>10</v>
      </c>
      <c r="B28" s="1522" t="s">
        <v>429</v>
      </c>
      <c r="C28" s="818" t="s">
        <v>5</v>
      </c>
      <c r="D28" s="818" t="s">
        <v>422</v>
      </c>
      <c r="E28" s="62">
        <v>5790.7942973523423</v>
      </c>
      <c r="F28" s="1321">
        <f t="shared" si="0"/>
        <v>2.3163177189409367</v>
      </c>
      <c r="G28" s="783"/>
      <c r="H28" s="970"/>
      <c r="I28" s="970"/>
      <c r="J28" s="823"/>
      <c r="K28" s="823"/>
      <c r="L28" s="823"/>
      <c r="N28" s="821"/>
      <c r="P28" s="823"/>
    </row>
    <row r="29" spans="1:16" ht="30" customHeight="1">
      <c r="A29" s="1506"/>
      <c r="B29" s="1522"/>
      <c r="C29" s="818" t="s">
        <v>5</v>
      </c>
      <c r="D29" s="818" t="s">
        <v>423</v>
      </c>
      <c r="E29" s="62">
        <v>5527.5763747454175</v>
      </c>
      <c r="F29" s="1321">
        <f t="shared" si="0"/>
        <v>2.2110305498981671</v>
      </c>
      <c r="G29" s="783"/>
      <c r="H29" s="970"/>
      <c r="I29" s="970"/>
      <c r="J29" s="823"/>
      <c r="K29" s="823"/>
      <c r="L29" s="823"/>
      <c r="M29" s="823"/>
      <c r="N29" s="821"/>
    </row>
    <row r="30" spans="1:16" ht="15.75">
      <c r="A30" s="1506"/>
      <c r="B30" s="1522"/>
      <c r="C30" s="818" t="s">
        <v>5</v>
      </c>
      <c r="D30" s="818" t="s">
        <v>424</v>
      </c>
      <c r="E30" s="62">
        <v>5314.6550101832981</v>
      </c>
      <c r="F30" s="1321">
        <f t="shared" si="0"/>
        <v>2.1258620040733192</v>
      </c>
      <c r="G30" s="783"/>
      <c r="H30" s="970"/>
      <c r="I30" s="970"/>
      <c r="J30" s="823"/>
      <c r="K30" s="823"/>
      <c r="L30" s="823"/>
      <c r="M30" s="823"/>
      <c r="N30" s="821"/>
    </row>
    <row r="31" spans="1:16" ht="15.75">
      <c r="A31" s="1506"/>
      <c r="B31" s="1522"/>
      <c r="C31" s="818" t="s">
        <v>5</v>
      </c>
      <c r="D31" s="818" t="s">
        <v>425</v>
      </c>
      <c r="E31" s="62">
        <v>5110.0250101832989</v>
      </c>
      <c r="F31" s="1321">
        <f t="shared" si="0"/>
        <v>2.0440100040733196</v>
      </c>
      <c r="G31" s="783"/>
      <c r="H31" s="970"/>
      <c r="I31" s="970"/>
      <c r="J31" s="823"/>
      <c r="K31" s="823"/>
      <c r="L31" s="823"/>
      <c r="M31" s="823"/>
      <c r="N31" s="821"/>
    </row>
    <row r="32" spans="1:16" ht="15.75">
      <c r="A32" s="1506"/>
      <c r="B32" s="1522"/>
      <c r="C32" s="818" t="s">
        <v>5</v>
      </c>
      <c r="D32" s="818" t="s">
        <v>427</v>
      </c>
      <c r="E32" s="62">
        <v>4905.3950101832988</v>
      </c>
      <c r="F32" s="1321">
        <f t="shared" si="0"/>
        <v>1.9621580040733195</v>
      </c>
      <c r="G32" s="783"/>
      <c r="H32" s="970"/>
      <c r="I32" s="970"/>
      <c r="J32" s="823"/>
      <c r="K32" s="823"/>
      <c r="L32" s="823"/>
      <c r="M32" s="823"/>
      <c r="N32" s="821"/>
    </row>
    <row r="33" spans="1:14" ht="15.75">
      <c r="A33" s="1506">
        <v>11</v>
      </c>
      <c r="B33" s="1522" t="s">
        <v>430</v>
      </c>
      <c r="C33" s="818" t="s">
        <v>5</v>
      </c>
      <c r="D33" s="818" t="s">
        <v>422</v>
      </c>
      <c r="E33" s="62">
        <v>5527.5763747454175</v>
      </c>
      <c r="F33" s="1321">
        <f t="shared" si="0"/>
        <v>2.2110305498981671</v>
      </c>
      <c r="G33" s="783"/>
      <c r="H33" s="970"/>
      <c r="I33" s="970"/>
      <c r="J33" s="823"/>
      <c r="K33" s="823"/>
      <c r="L33" s="823"/>
      <c r="M33" s="823"/>
      <c r="N33" s="821"/>
    </row>
    <row r="34" spans="1:14" ht="30" customHeight="1">
      <c r="A34" s="1506"/>
      <c r="B34" s="1522"/>
      <c r="C34" s="818" t="s">
        <v>5</v>
      </c>
      <c r="D34" s="818" t="s">
        <v>423</v>
      </c>
      <c r="E34" s="62">
        <v>5314.6550101832981</v>
      </c>
      <c r="F34" s="1321">
        <f t="shared" si="0"/>
        <v>2.1258620040733192</v>
      </c>
      <c r="G34" s="783"/>
      <c r="H34" s="970"/>
      <c r="I34" s="970"/>
      <c r="J34" s="823"/>
      <c r="K34" s="823"/>
      <c r="L34" s="823"/>
      <c r="M34" s="823"/>
      <c r="N34" s="821"/>
    </row>
    <row r="35" spans="1:14" ht="15.75">
      <c r="A35" s="1506"/>
      <c r="B35" s="1522"/>
      <c r="C35" s="818" t="s">
        <v>5</v>
      </c>
      <c r="D35" s="818" t="s">
        <v>424</v>
      </c>
      <c r="E35" s="62">
        <v>5110.0250101832989</v>
      </c>
      <c r="F35" s="1321">
        <f t="shared" si="0"/>
        <v>2.0440100040733196</v>
      </c>
      <c r="G35" s="783"/>
      <c r="H35" s="970"/>
      <c r="I35" s="970"/>
      <c r="J35" s="823"/>
      <c r="K35" s="823"/>
      <c r="L35" s="823"/>
      <c r="M35" s="823"/>
      <c r="N35" s="821"/>
    </row>
    <row r="36" spans="1:14" ht="15.75">
      <c r="A36" s="1506"/>
      <c r="B36" s="1522"/>
      <c r="C36" s="818" t="s">
        <v>5</v>
      </c>
      <c r="D36" s="818" t="s">
        <v>425</v>
      </c>
      <c r="E36" s="62">
        <v>4905.3950101832988</v>
      </c>
      <c r="F36" s="1321">
        <f t="shared" si="0"/>
        <v>1.9621580040733195</v>
      </c>
      <c r="G36" s="783"/>
      <c r="H36" s="970"/>
      <c r="I36" s="970"/>
      <c r="J36" s="823"/>
      <c r="K36" s="823"/>
      <c r="L36" s="823"/>
      <c r="M36" s="823"/>
      <c r="N36" s="821"/>
    </row>
    <row r="37" spans="1:14" ht="15.75">
      <c r="A37" s="1506"/>
      <c r="B37" s="1522"/>
      <c r="C37" s="818" t="s">
        <v>5</v>
      </c>
      <c r="D37" s="818" t="s">
        <v>427</v>
      </c>
      <c r="E37" s="62">
        <v>4733.0750101832982</v>
      </c>
      <c r="F37" s="1321">
        <f t="shared" si="0"/>
        <v>1.8932300040733192</v>
      </c>
      <c r="G37" s="783"/>
      <c r="H37" s="970"/>
      <c r="I37" s="970"/>
      <c r="J37" s="823"/>
      <c r="K37" s="823"/>
      <c r="L37" s="823"/>
      <c r="M37" s="823"/>
      <c r="N37" s="821"/>
    </row>
    <row r="38" spans="1:14" ht="15.75">
      <c r="A38" s="818">
        <v>12</v>
      </c>
      <c r="B38" s="822" t="s">
        <v>431</v>
      </c>
      <c r="C38" s="818" t="s">
        <v>5</v>
      </c>
      <c r="D38" s="818" t="s">
        <v>427</v>
      </c>
      <c r="E38" s="62">
        <v>3950</v>
      </c>
      <c r="F38" s="1321">
        <f t="shared" si="0"/>
        <v>1.58</v>
      </c>
      <c r="G38" s="783"/>
      <c r="H38" s="970"/>
      <c r="I38" s="970"/>
      <c r="J38" s="823"/>
      <c r="K38" s="823"/>
      <c r="L38" s="823"/>
      <c r="M38" s="823"/>
      <c r="N38" s="821"/>
    </row>
    <row r="39" spans="1:14">
      <c r="G39" s="939"/>
      <c r="H39" s="1269"/>
      <c r="I39" s="1269"/>
      <c r="J39" s="1271"/>
    </row>
    <row r="40" spans="1:14">
      <c r="A40" s="824" t="s">
        <v>432</v>
      </c>
    </row>
    <row r="41" spans="1:14" ht="33" customHeight="1">
      <c r="A41" s="1510" t="s">
        <v>433</v>
      </c>
      <c r="B41" s="1510"/>
      <c r="C41" s="1510"/>
      <c r="D41" s="1510"/>
      <c r="E41" s="1510"/>
    </row>
    <row r="42" spans="1:14" ht="34.5" customHeight="1">
      <c r="A42" s="1510" t="s">
        <v>1532</v>
      </c>
      <c r="B42" s="1510"/>
      <c r="C42" s="1510"/>
      <c r="D42" s="1510"/>
      <c r="E42" s="1510"/>
    </row>
    <row r="43" spans="1:14" s="761" customFormat="1" ht="21" customHeight="1">
      <c r="A43" s="1502" t="s">
        <v>1534</v>
      </c>
      <c r="B43" s="1502"/>
      <c r="C43" s="1502"/>
      <c r="D43" s="1502"/>
      <c r="E43" s="1502"/>
      <c r="F43" s="1502"/>
      <c r="G43" s="1502"/>
      <c r="H43" s="1502"/>
      <c r="I43" s="1502"/>
      <c r="J43" s="1502"/>
      <c r="K43" s="1502"/>
    </row>
  </sheetData>
  <mergeCells count="20">
    <mergeCell ref="A42:E42"/>
    <mergeCell ref="A43:K43"/>
    <mergeCell ref="A15:A18"/>
    <mergeCell ref="B15:B18"/>
    <mergeCell ref="A19:A23"/>
    <mergeCell ref="B19:B23"/>
    <mergeCell ref="A24:A27"/>
    <mergeCell ref="B24:B27"/>
    <mergeCell ref="A28:A32"/>
    <mergeCell ref="B28:B32"/>
    <mergeCell ref="A33:A37"/>
    <mergeCell ref="B33:B37"/>
    <mergeCell ref="A41:E41"/>
    <mergeCell ref="B1:I1"/>
    <mergeCell ref="A4:A8"/>
    <mergeCell ref="B4:B8"/>
    <mergeCell ref="C4:C8"/>
    <mergeCell ref="D4:D8"/>
    <mergeCell ref="E4:E7"/>
    <mergeCell ref="F4:F8"/>
  </mergeCells>
  <pageMargins left="0.51181102362204722" right="0.19685039370078741" top="0.55118110236220474" bottom="0.31496062992125984" header="0.27559055118110237" footer="0.19685039370078741"/>
  <pageSetup paperSize="9" scale="80" firstPageNumber="87" orientation="portrait" useFirstPageNumber="1" horizontalDpi="1200" verticalDpi="1200" r:id="rId1"/>
  <headerFooter alignWithMargins="0">
    <oddHeader>&amp;CDRAFT</oddHeader>
    <oddFooter>&amp;C&amp;P</oddFooter>
  </headerFooter>
</worksheet>
</file>

<file path=xl/worksheets/sheet26.xml><?xml version="1.0" encoding="utf-8"?>
<worksheet xmlns="http://schemas.openxmlformats.org/spreadsheetml/2006/main" xmlns:r="http://schemas.openxmlformats.org/officeDocument/2006/relationships">
  <sheetPr>
    <tabColor rgb="FFFF0000"/>
  </sheetPr>
  <dimension ref="A1:G55"/>
  <sheetViews>
    <sheetView zoomScale="87" zoomScaleNormal="87" workbookViewId="0">
      <selection activeCell="D10" sqref="D10"/>
    </sheetView>
  </sheetViews>
  <sheetFormatPr defaultColWidth="10.28515625" defaultRowHeight="15" outlineLevelRow="1"/>
  <cols>
    <col min="1" max="1" width="4.140625" style="1109" customWidth="1"/>
    <col min="2" max="2" width="40.5703125" style="1109" customWidth="1"/>
    <col min="3" max="3" width="4.85546875" style="1109" customWidth="1"/>
    <col min="4" max="5" width="8.28515625" style="1109" customWidth="1"/>
    <col min="6" max="7" width="8.42578125" style="1109" customWidth="1"/>
    <col min="8" max="16384" width="10.28515625" style="1109"/>
  </cols>
  <sheetData>
    <row r="1" spans="1:7">
      <c r="B1" s="1320" t="s">
        <v>1639</v>
      </c>
    </row>
    <row r="2" spans="1:7">
      <c r="B2" s="1110" t="s">
        <v>1357</v>
      </c>
    </row>
    <row r="3" spans="1:7">
      <c r="B3" s="1110" t="s">
        <v>1358</v>
      </c>
    </row>
    <row r="4" spans="1:7">
      <c r="B4" s="1110"/>
    </row>
    <row r="5" spans="1:7">
      <c r="B5" s="1111" t="s">
        <v>1359</v>
      </c>
    </row>
    <row r="6" spans="1:7" ht="15.75" customHeight="1">
      <c r="B6" s="1628" t="s">
        <v>1360</v>
      </c>
      <c r="C6" s="1628"/>
      <c r="D6" s="1628"/>
      <c r="E6" s="1628"/>
      <c r="F6" s="1628"/>
      <c r="G6" s="1628"/>
    </row>
    <row r="7" spans="1:7" ht="26.25" customHeight="1">
      <c r="B7" s="1627" t="s">
        <v>1361</v>
      </c>
      <c r="C7" s="1627"/>
      <c r="D7" s="1627"/>
      <c r="E7" s="1627"/>
      <c r="F7" s="1627"/>
      <c r="G7" s="1627"/>
    </row>
    <row r="8" spans="1:7">
      <c r="B8" s="1112"/>
    </row>
    <row r="9" spans="1:7">
      <c r="D9" s="1523">
        <v>2022</v>
      </c>
      <c r="E9" s="1523"/>
    </row>
    <row r="10" spans="1:7" ht="54.75" customHeight="1">
      <c r="A10" s="1531" t="s">
        <v>0</v>
      </c>
      <c r="B10" s="1531" t="s">
        <v>1</v>
      </c>
      <c r="C10" s="1531" t="s">
        <v>87</v>
      </c>
      <c r="D10" s="1114" t="s">
        <v>53</v>
      </c>
      <c r="E10" s="1115" t="s">
        <v>53</v>
      </c>
      <c r="F10" s="1451" t="s">
        <v>1455</v>
      </c>
      <c r="G10" s="1451"/>
    </row>
    <row r="11" spans="1:7">
      <c r="A11" s="1532"/>
      <c r="B11" s="1532"/>
      <c r="C11" s="1532"/>
      <c r="D11" s="1116" t="s">
        <v>54</v>
      </c>
      <c r="E11" s="1117" t="s">
        <v>54</v>
      </c>
      <c r="F11" s="1451"/>
      <c r="G11" s="1451"/>
    </row>
    <row r="12" spans="1:7">
      <c r="A12" s="1533"/>
      <c r="B12" s="1533"/>
      <c r="C12" s="1533"/>
      <c r="D12" s="1116" t="s">
        <v>55</v>
      </c>
      <c r="E12" s="1117" t="s">
        <v>56</v>
      </c>
      <c r="F12" s="1116" t="s">
        <v>55</v>
      </c>
      <c r="G12" s="1117" t="s">
        <v>56</v>
      </c>
    </row>
    <row r="13" spans="1:7" ht="93.75" customHeight="1" outlineLevel="1">
      <c r="A13" s="1115">
        <v>1</v>
      </c>
      <c r="B13" s="1118" t="s">
        <v>57</v>
      </c>
      <c r="C13" s="1119" t="s">
        <v>5</v>
      </c>
      <c r="D13" s="1117" t="s">
        <v>52</v>
      </c>
      <c r="E13" s="291">
        <v>10879.674134419553</v>
      </c>
      <c r="F13" s="1334"/>
      <c r="G13" s="1321">
        <f>E13/2500</f>
        <v>4.351869653767821</v>
      </c>
    </row>
    <row r="14" spans="1:7" ht="87" customHeight="1" outlineLevel="1">
      <c r="A14" s="1115">
        <v>2</v>
      </c>
      <c r="B14" s="1118" t="s">
        <v>58</v>
      </c>
      <c r="C14" s="1119" t="s">
        <v>5</v>
      </c>
      <c r="D14" s="1117" t="s">
        <v>52</v>
      </c>
      <c r="E14" s="291">
        <v>9651.3238289205692</v>
      </c>
      <c r="F14" s="1334"/>
      <c r="G14" s="1321">
        <f t="shared" ref="G14:G15" si="0">E14/2500</f>
        <v>3.8605295315682278</v>
      </c>
    </row>
    <row r="15" spans="1:7" ht="68.25" customHeight="1" outlineLevel="1">
      <c r="A15" s="1115">
        <v>3</v>
      </c>
      <c r="B15" s="1118" t="s">
        <v>59</v>
      </c>
      <c r="C15" s="1119" t="s">
        <v>5</v>
      </c>
      <c r="D15" s="1117" t="s">
        <v>60</v>
      </c>
      <c r="E15" s="291">
        <v>9124.8879837067216</v>
      </c>
      <c r="F15" s="1334"/>
      <c r="G15" s="1321">
        <f t="shared" si="0"/>
        <v>3.6499551934826888</v>
      </c>
    </row>
    <row r="16" spans="1:7" ht="40.5" customHeight="1" outlineLevel="1">
      <c r="A16" s="1115">
        <v>4</v>
      </c>
      <c r="B16" s="1118" t="s">
        <v>61</v>
      </c>
      <c r="C16" s="1119" t="s">
        <v>5</v>
      </c>
      <c r="D16" s="291">
        <v>8247.4949083503052</v>
      </c>
      <c r="E16" s="291">
        <v>8773.9307535641547</v>
      </c>
      <c r="F16" s="1321">
        <f>D16/2500</f>
        <v>3.2989979633401223</v>
      </c>
      <c r="G16" s="1321">
        <f>E16/2500</f>
        <v>3.5095723014256617</v>
      </c>
    </row>
    <row r="17" spans="1:7" ht="54.75" customHeight="1" outlineLevel="1">
      <c r="A17" s="1115">
        <v>5</v>
      </c>
      <c r="B17" s="1118" t="s">
        <v>62</v>
      </c>
      <c r="C17" s="1117" t="s">
        <v>5</v>
      </c>
      <c r="D17" s="291">
        <v>8072.0162932790217</v>
      </c>
      <c r="E17" s="291">
        <v>8247.4949083503052</v>
      </c>
      <c r="F17" s="1321">
        <f t="shared" ref="F17:F45" si="1">D17/2500</f>
        <v>3.2288065173116087</v>
      </c>
      <c r="G17" s="1321">
        <f t="shared" ref="G17:G52" si="2">E17/2500</f>
        <v>3.2989979633401223</v>
      </c>
    </row>
    <row r="18" spans="1:7" ht="28.5" customHeight="1" outlineLevel="1">
      <c r="A18" s="1120">
        <v>6</v>
      </c>
      <c r="B18" s="1118" t="s">
        <v>63</v>
      </c>
      <c r="C18" s="1121" t="s">
        <v>5</v>
      </c>
      <c r="D18" s="291">
        <v>7545.5804480651723</v>
      </c>
      <c r="E18" s="291">
        <v>8072.0162932790217</v>
      </c>
      <c r="F18" s="1321">
        <f t="shared" si="1"/>
        <v>3.0182321792260689</v>
      </c>
      <c r="G18" s="1321">
        <f t="shared" si="2"/>
        <v>3.2288065173116087</v>
      </c>
    </row>
    <row r="19" spans="1:7" s="1125" customFormat="1" ht="48" customHeight="1" outlineLevel="1">
      <c r="A19" s="1122">
        <v>7</v>
      </c>
      <c r="B19" s="1123" t="s">
        <v>64</v>
      </c>
      <c r="C19" s="1124" t="s">
        <v>5</v>
      </c>
      <c r="D19" s="291">
        <v>6843.6659877800403</v>
      </c>
      <c r="E19" s="291">
        <v>7282.3625254582485</v>
      </c>
      <c r="F19" s="1321">
        <f t="shared" si="1"/>
        <v>2.7374663951120159</v>
      </c>
      <c r="G19" s="1321">
        <f t="shared" si="2"/>
        <v>2.9129450101832992</v>
      </c>
    </row>
    <row r="20" spans="1:7" s="1127" customFormat="1" ht="34.5" customHeight="1" outlineLevel="1">
      <c r="A20" s="1115">
        <v>8</v>
      </c>
      <c r="B20" s="1118" t="s">
        <v>65</v>
      </c>
      <c r="C20" s="1119" t="s">
        <v>5</v>
      </c>
      <c r="D20" s="291">
        <v>5790.7942973523423</v>
      </c>
      <c r="E20" s="291">
        <v>6843.6659877800403</v>
      </c>
      <c r="F20" s="1321">
        <f t="shared" si="1"/>
        <v>2.3163177189409367</v>
      </c>
      <c r="G20" s="1321">
        <f t="shared" si="2"/>
        <v>2.7374663951120159</v>
      </c>
    </row>
    <row r="21" spans="1:7" ht="43.5" customHeight="1" outlineLevel="1">
      <c r="A21" s="1115">
        <v>9</v>
      </c>
      <c r="B21" s="1118" t="s">
        <v>66</v>
      </c>
      <c r="C21" s="1117" t="s">
        <v>5</v>
      </c>
      <c r="D21" s="291">
        <v>5212.3400101832985</v>
      </c>
      <c r="E21" s="291">
        <v>5527.5763747454175</v>
      </c>
      <c r="F21" s="1321">
        <f t="shared" si="1"/>
        <v>2.0849360040733194</v>
      </c>
      <c r="G21" s="1321">
        <f t="shared" si="2"/>
        <v>2.2110305498981671</v>
      </c>
    </row>
    <row r="22" spans="1:7" ht="45.75" customHeight="1" outlineLevel="1">
      <c r="A22" s="1115">
        <v>10</v>
      </c>
      <c r="B22" s="1118" t="s">
        <v>67</v>
      </c>
      <c r="C22" s="1119" t="s">
        <v>5</v>
      </c>
      <c r="D22" s="291">
        <v>4819.2350101832981</v>
      </c>
      <c r="E22" s="291">
        <v>5110.0250101832989</v>
      </c>
      <c r="F22" s="1321">
        <f t="shared" si="1"/>
        <v>1.9276940040733193</v>
      </c>
      <c r="G22" s="1321">
        <f t="shared" si="2"/>
        <v>2.0440100040733196</v>
      </c>
    </row>
    <row r="23" spans="1:7" ht="30" customHeight="1" outlineLevel="1">
      <c r="A23" s="1115">
        <v>11</v>
      </c>
      <c r="B23" s="1118" t="s">
        <v>68</v>
      </c>
      <c r="C23" s="1117" t="s">
        <v>5</v>
      </c>
      <c r="D23" s="291">
        <v>4560.7550101832985</v>
      </c>
      <c r="E23" s="291">
        <v>4819.2350101832981</v>
      </c>
      <c r="F23" s="1321">
        <f t="shared" si="1"/>
        <v>1.8243020040733193</v>
      </c>
      <c r="G23" s="1321">
        <f t="shared" si="2"/>
        <v>1.9276940040733193</v>
      </c>
    </row>
    <row r="24" spans="1:7" s="1125" customFormat="1" ht="34.5" customHeight="1" outlineLevel="1">
      <c r="A24" s="1128">
        <v>12</v>
      </c>
      <c r="B24" s="1129" t="s">
        <v>69</v>
      </c>
      <c r="C24" s="1130" t="s">
        <v>5</v>
      </c>
      <c r="D24" s="291">
        <v>4302.2750101832989</v>
      </c>
      <c r="E24" s="291">
        <v>4560.7550101832985</v>
      </c>
      <c r="F24" s="1321">
        <f t="shared" si="1"/>
        <v>1.7209100040733196</v>
      </c>
      <c r="G24" s="1321">
        <f t="shared" si="2"/>
        <v>1.8243020040733193</v>
      </c>
    </row>
    <row r="25" spans="1:7" ht="43.5" customHeight="1" outlineLevel="1">
      <c r="A25" s="1115">
        <v>13</v>
      </c>
      <c r="B25" s="1118" t="s">
        <v>70</v>
      </c>
      <c r="C25" s="1117" t="s">
        <v>5</v>
      </c>
      <c r="D25" s="291">
        <v>4086.8750101832989</v>
      </c>
      <c r="E25" s="291">
        <v>4259.195010183299</v>
      </c>
      <c r="F25" s="1321">
        <f t="shared" si="1"/>
        <v>1.6347500040733196</v>
      </c>
      <c r="G25" s="1321">
        <f t="shared" si="2"/>
        <v>1.7036780040733197</v>
      </c>
    </row>
    <row r="26" spans="1:7" ht="25.5" outlineLevel="1">
      <c r="A26" s="1128">
        <v>14</v>
      </c>
      <c r="B26" s="1129" t="s">
        <v>71</v>
      </c>
      <c r="C26" s="1126" t="s">
        <v>5</v>
      </c>
      <c r="D26" s="291" t="s">
        <v>52</v>
      </c>
      <c r="E26" s="291">
        <v>3950</v>
      </c>
      <c r="F26" s="1343" t="s">
        <v>52</v>
      </c>
      <c r="G26" s="1321">
        <f t="shared" si="2"/>
        <v>1.58</v>
      </c>
    </row>
    <row r="27" spans="1:7" ht="21" customHeight="1" outlineLevel="1">
      <c r="A27" s="1524">
        <v>15</v>
      </c>
      <c r="B27" s="1528" t="s">
        <v>72</v>
      </c>
      <c r="C27" s="1119" t="s">
        <v>5</v>
      </c>
      <c r="D27" s="291">
        <v>4259.195010183299</v>
      </c>
      <c r="E27" s="291">
        <v>4345.3550101832989</v>
      </c>
      <c r="F27" s="1321">
        <f t="shared" si="1"/>
        <v>1.7036780040733197</v>
      </c>
      <c r="G27" s="1321">
        <f t="shared" si="2"/>
        <v>1.7381420040733195</v>
      </c>
    </row>
    <row r="28" spans="1:7" outlineLevel="1">
      <c r="A28" s="1524"/>
      <c r="B28" s="1529"/>
      <c r="C28" s="1119" t="s">
        <v>13</v>
      </c>
      <c r="D28" s="291">
        <v>4086.8750101832989</v>
      </c>
      <c r="E28" s="291">
        <v>4173.0350101832992</v>
      </c>
      <c r="F28" s="1321">
        <f t="shared" si="1"/>
        <v>1.6347500040733196</v>
      </c>
      <c r="G28" s="1321">
        <f t="shared" si="2"/>
        <v>1.6692140040733197</v>
      </c>
    </row>
    <row r="29" spans="1:7" outlineLevel="1">
      <c r="A29" s="1524"/>
      <c r="B29" s="1530"/>
      <c r="C29" s="1119" t="s">
        <v>12</v>
      </c>
      <c r="D29" s="291">
        <v>3950</v>
      </c>
      <c r="E29" s="291">
        <v>4129.9550101832992</v>
      </c>
      <c r="F29" s="1321">
        <f t="shared" si="1"/>
        <v>1.58</v>
      </c>
      <c r="G29" s="1321">
        <f t="shared" si="2"/>
        <v>1.6519820040733197</v>
      </c>
    </row>
    <row r="30" spans="1:7" ht="13.5" customHeight="1" outlineLevel="1">
      <c r="A30" s="1524">
        <v>16</v>
      </c>
      <c r="B30" s="1528" t="s">
        <v>73</v>
      </c>
      <c r="C30" s="1119" t="s">
        <v>5</v>
      </c>
      <c r="D30" s="291">
        <v>4173.0350101832992</v>
      </c>
      <c r="E30" s="291">
        <v>4259.195010183299</v>
      </c>
      <c r="F30" s="1321">
        <f t="shared" si="1"/>
        <v>1.6692140040733197</v>
      </c>
      <c r="G30" s="1321">
        <f t="shared" si="2"/>
        <v>1.7036780040733197</v>
      </c>
    </row>
    <row r="31" spans="1:7" ht="19.5" customHeight="1" outlineLevel="1">
      <c r="A31" s="1524"/>
      <c r="B31" s="1529"/>
      <c r="C31" s="1119" t="s">
        <v>13</v>
      </c>
      <c r="D31" s="291">
        <v>3950</v>
      </c>
      <c r="E31" s="291">
        <v>4129.9550101832992</v>
      </c>
      <c r="F31" s="1321">
        <f t="shared" si="1"/>
        <v>1.58</v>
      </c>
      <c r="G31" s="1321">
        <f t="shared" si="2"/>
        <v>1.6519820040733197</v>
      </c>
    </row>
    <row r="32" spans="1:7" ht="12.75" customHeight="1" outlineLevel="1">
      <c r="A32" s="1524"/>
      <c r="B32" s="1530"/>
      <c r="C32" s="1119" t="s">
        <v>12</v>
      </c>
      <c r="D32" s="291">
        <v>3900</v>
      </c>
      <c r="E32" s="291">
        <v>4086.8750101832989</v>
      </c>
      <c r="F32" s="1321">
        <f t="shared" si="1"/>
        <v>1.56</v>
      </c>
      <c r="G32" s="1321">
        <f t="shared" si="2"/>
        <v>1.6347500040733196</v>
      </c>
    </row>
    <row r="33" spans="1:7" ht="13.5" customHeight="1" outlineLevel="1">
      <c r="A33" s="1524">
        <v>17</v>
      </c>
      <c r="B33" s="1528" t="s">
        <v>74</v>
      </c>
      <c r="C33" s="1119" t="s">
        <v>5</v>
      </c>
      <c r="D33" s="291">
        <v>4129.9550101832992</v>
      </c>
      <c r="E33" s="291">
        <v>4216.1150101832991</v>
      </c>
      <c r="F33" s="1321">
        <f t="shared" si="1"/>
        <v>1.6519820040733197</v>
      </c>
      <c r="G33" s="1321">
        <f t="shared" si="2"/>
        <v>1.6864460040733196</v>
      </c>
    </row>
    <row r="34" spans="1:7" ht="14.25" customHeight="1" outlineLevel="1">
      <c r="A34" s="1524"/>
      <c r="B34" s="1529"/>
      <c r="C34" s="1119" t="s">
        <v>13</v>
      </c>
      <c r="D34" s="291">
        <v>3900</v>
      </c>
      <c r="E34" s="291">
        <v>4086.8750101832989</v>
      </c>
      <c r="F34" s="1321">
        <f t="shared" si="1"/>
        <v>1.56</v>
      </c>
      <c r="G34" s="1321">
        <f t="shared" si="2"/>
        <v>1.6347500040733196</v>
      </c>
    </row>
    <row r="35" spans="1:7" ht="12.75" customHeight="1" outlineLevel="1">
      <c r="A35" s="1524"/>
      <c r="B35" s="1530"/>
      <c r="C35" s="1119" t="s">
        <v>12</v>
      </c>
      <c r="D35" s="291">
        <v>3850</v>
      </c>
      <c r="E35" s="291">
        <v>3950</v>
      </c>
      <c r="F35" s="1321">
        <f t="shared" si="1"/>
        <v>1.54</v>
      </c>
      <c r="G35" s="1321">
        <f t="shared" si="2"/>
        <v>1.58</v>
      </c>
    </row>
    <row r="36" spans="1:7" ht="13.5" customHeight="1" outlineLevel="1">
      <c r="A36" s="1524">
        <v>18</v>
      </c>
      <c r="B36" s="1528" t="s">
        <v>75</v>
      </c>
      <c r="C36" s="1117" t="s">
        <v>5</v>
      </c>
      <c r="D36" s="291">
        <v>4086.8750101832989</v>
      </c>
      <c r="E36" s="291">
        <v>4173.0350101832992</v>
      </c>
      <c r="F36" s="1321">
        <f t="shared" si="1"/>
        <v>1.6347500040733196</v>
      </c>
      <c r="G36" s="1321">
        <f t="shared" si="2"/>
        <v>1.6692140040733197</v>
      </c>
    </row>
    <row r="37" spans="1:7" outlineLevel="1">
      <c r="A37" s="1524"/>
      <c r="B37" s="1529"/>
      <c r="C37" s="1117" t="s">
        <v>13</v>
      </c>
      <c r="D37" s="291">
        <v>3850</v>
      </c>
      <c r="E37" s="291">
        <v>3950</v>
      </c>
      <c r="F37" s="1321">
        <f t="shared" si="1"/>
        <v>1.54</v>
      </c>
      <c r="G37" s="1321">
        <f t="shared" si="2"/>
        <v>1.58</v>
      </c>
    </row>
    <row r="38" spans="1:7" outlineLevel="1">
      <c r="A38" s="1524"/>
      <c r="B38" s="1530"/>
      <c r="C38" s="1117" t="s">
        <v>12</v>
      </c>
      <c r="D38" s="291">
        <v>3750</v>
      </c>
      <c r="E38" s="291">
        <v>3900</v>
      </c>
      <c r="F38" s="1321">
        <f t="shared" si="1"/>
        <v>1.5</v>
      </c>
      <c r="G38" s="1321">
        <f t="shared" si="2"/>
        <v>1.56</v>
      </c>
    </row>
    <row r="39" spans="1:7" ht="14.25" customHeight="1" outlineLevel="1">
      <c r="A39" s="1524">
        <v>19</v>
      </c>
      <c r="B39" s="1528" t="s">
        <v>76</v>
      </c>
      <c r="C39" s="1117" t="s">
        <v>5</v>
      </c>
      <c r="D39" s="291">
        <v>3950</v>
      </c>
      <c r="E39" s="291">
        <v>4129.9550101832992</v>
      </c>
      <c r="F39" s="1321">
        <f t="shared" si="1"/>
        <v>1.58</v>
      </c>
      <c r="G39" s="1321">
        <f t="shared" si="2"/>
        <v>1.6519820040733197</v>
      </c>
    </row>
    <row r="40" spans="1:7" outlineLevel="1">
      <c r="A40" s="1524"/>
      <c r="B40" s="1529"/>
      <c r="C40" s="1117" t="s">
        <v>13</v>
      </c>
      <c r="D40" s="291">
        <v>3750</v>
      </c>
      <c r="E40" s="291">
        <v>3900</v>
      </c>
      <c r="F40" s="1321">
        <f t="shared" si="1"/>
        <v>1.5</v>
      </c>
      <c r="G40" s="1321">
        <f t="shared" si="2"/>
        <v>1.56</v>
      </c>
    </row>
    <row r="41" spans="1:7" outlineLevel="1">
      <c r="A41" s="1524"/>
      <c r="B41" s="1530"/>
      <c r="C41" s="1117" t="s">
        <v>12</v>
      </c>
      <c r="D41" s="291">
        <v>3610</v>
      </c>
      <c r="E41" s="291">
        <v>3850</v>
      </c>
      <c r="F41" s="1321">
        <f t="shared" si="1"/>
        <v>1.444</v>
      </c>
      <c r="G41" s="1321">
        <f t="shared" si="2"/>
        <v>1.54</v>
      </c>
    </row>
    <row r="42" spans="1:7" ht="23.25" customHeight="1" outlineLevel="1">
      <c r="A42" s="1524">
        <v>20</v>
      </c>
      <c r="B42" s="1528" t="s">
        <v>1714</v>
      </c>
      <c r="C42" s="1117" t="s">
        <v>5</v>
      </c>
      <c r="D42" s="291">
        <v>4259.195010183299</v>
      </c>
      <c r="E42" s="291">
        <v>4345.3550101832989</v>
      </c>
      <c r="F42" s="1321">
        <f t="shared" si="1"/>
        <v>1.7036780040733197</v>
      </c>
      <c r="G42" s="1321">
        <f t="shared" si="2"/>
        <v>1.7381420040733195</v>
      </c>
    </row>
    <row r="43" spans="1:7" ht="30.75" customHeight="1" outlineLevel="1">
      <c r="A43" s="1524"/>
      <c r="B43" s="1530"/>
      <c r="C43" s="1117" t="s">
        <v>12</v>
      </c>
      <c r="D43" s="291">
        <v>3950</v>
      </c>
      <c r="E43" s="291">
        <v>4129.9550101832992</v>
      </c>
      <c r="F43" s="1321">
        <f t="shared" si="1"/>
        <v>1.58</v>
      </c>
      <c r="G43" s="1321">
        <f t="shared" si="2"/>
        <v>1.6519820040733197</v>
      </c>
    </row>
    <row r="44" spans="1:7" ht="18.75" customHeight="1" outlineLevel="1">
      <c r="A44" s="1524">
        <v>21</v>
      </c>
      <c r="B44" s="1528" t="s">
        <v>77</v>
      </c>
      <c r="C44" s="1117" t="s">
        <v>5</v>
      </c>
      <c r="D44" s="291">
        <v>4173.0350101832992</v>
      </c>
      <c r="E44" s="291">
        <v>4259.195010183299</v>
      </c>
      <c r="F44" s="1321">
        <f t="shared" si="1"/>
        <v>1.6692140040733197</v>
      </c>
      <c r="G44" s="1321">
        <f t="shared" si="2"/>
        <v>1.7036780040733197</v>
      </c>
    </row>
    <row r="45" spans="1:7" ht="21.75" customHeight="1" outlineLevel="1">
      <c r="A45" s="1524"/>
      <c r="B45" s="1530"/>
      <c r="C45" s="1113" t="s">
        <v>12</v>
      </c>
      <c r="D45" s="291">
        <v>3900</v>
      </c>
      <c r="E45" s="291">
        <v>4086.8750101832989</v>
      </c>
      <c r="F45" s="1321">
        <f t="shared" si="1"/>
        <v>1.56</v>
      </c>
      <c r="G45" s="1321">
        <f t="shared" si="2"/>
        <v>1.6347500040733196</v>
      </c>
    </row>
    <row r="46" spans="1:7" s="1127" customFormat="1" ht="18" customHeight="1" outlineLevel="1">
      <c r="A46" s="1524">
        <v>22</v>
      </c>
      <c r="B46" s="1525" t="s">
        <v>78</v>
      </c>
      <c r="C46" s="1117" t="s">
        <v>13</v>
      </c>
      <c r="D46" s="1117" t="s">
        <v>52</v>
      </c>
      <c r="E46" s="291">
        <v>3750</v>
      </c>
      <c r="F46" s="1334"/>
      <c r="G46" s="1321">
        <f t="shared" si="2"/>
        <v>1.5</v>
      </c>
    </row>
    <row r="47" spans="1:7" ht="24.75" customHeight="1" outlineLevel="1">
      <c r="A47" s="1524"/>
      <c r="B47" s="1526"/>
      <c r="C47" s="1117" t="s">
        <v>12</v>
      </c>
      <c r="D47" s="1117" t="s">
        <v>52</v>
      </c>
      <c r="E47" s="291">
        <v>3610</v>
      </c>
      <c r="F47" s="1334"/>
      <c r="G47" s="1321">
        <f t="shared" si="2"/>
        <v>1.444</v>
      </c>
    </row>
    <row r="48" spans="1:7" ht="19.5" customHeight="1" outlineLevel="1">
      <c r="A48" s="1115">
        <v>23</v>
      </c>
      <c r="B48" s="1118" t="s">
        <v>79</v>
      </c>
      <c r="C48" s="1117"/>
      <c r="D48" s="1117" t="s">
        <v>52</v>
      </c>
      <c r="E48" s="291">
        <v>2780</v>
      </c>
      <c r="F48" s="1334"/>
      <c r="G48" s="1321">
        <f t="shared" si="2"/>
        <v>1.1120000000000001</v>
      </c>
    </row>
    <row r="49" spans="1:7" ht="25.5" outlineLevel="1">
      <c r="A49" s="1115">
        <v>24</v>
      </c>
      <c r="B49" s="1118" t="s">
        <v>80</v>
      </c>
      <c r="C49" s="1117"/>
      <c r="D49" s="1117" t="s">
        <v>52</v>
      </c>
      <c r="E49" s="291">
        <v>2675</v>
      </c>
      <c r="F49" s="1334"/>
      <c r="G49" s="1321">
        <f t="shared" si="2"/>
        <v>1.07</v>
      </c>
    </row>
    <row r="50" spans="1:7" ht="27" customHeight="1" outlineLevel="1">
      <c r="A50" s="1115">
        <v>25</v>
      </c>
      <c r="B50" s="1131" t="s">
        <v>81</v>
      </c>
      <c r="C50" s="1117"/>
      <c r="D50" s="1117" t="s">
        <v>52</v>
      </c>
      <c r="E50" s="291">
        <v>2605</v>
      </c>
      <c r="F50" s="1334"/>
      <c r="G50" s="1321">
        <f t="shared" si="2"/>
        <v>1.042</v>
      </c>
    </row>
    <row r="51" spans="1:7" outlineLevel="1">
      <c r="A51" s="1115">
        <v>26</v>
      </c>
      <c r="B51" s="1118" t="s">
        <v>82</v>
      </c>
      <c r="C51" s="1117"/>
      <c r="D51" s="1117" t="s">
        <v>52</v>
      </c>
      <c r="E51" s="291">
        <v>2570</v>
      </c>
      <c r="F51" s="1334"/>
      <c r="G51" s="1321">
        <f t="shared" si="2"/>
        <v>1.028</v>
      </c>
    </row>
    <row r="52" spans="1:7" outlineLevel="1">
      <c r="A52" s="1115">
        <v>27</v>
      </c>
      <c r="B52" s="1118" t="s">
        <v>83</v>
      </c>
      <c r="C52" s="1117"/>
      <c r="D52" s="1117" t="s">
        <v>52</v>
      </c>
      <c r="E52" s="291">
        <v>2500</v>
      </c>
      <c r="F52" s="1334"/>
      <c r="G52" s="1321">
        <f t="shared" si="2"/>
        <v>1</v>
      </c>
    </row>
    <row r="54" spans="1:7" ht="16.5" customHeight="1">
      <c r="A54" s="1527" t="s">
        <v>1713</v>
      </c>
      <c r="B54" s="1527"/>
      <c r="C54" s="1527"/>
      <c r="D54" s="1527"/>
      <c r="E54" s="1527"/>
      <c r="F54" s="1527"/>
      <c r="G54" s="1527"/>
    </row>
    <row r="55" spans="1:7" ht="70.5" customHeight="1">
      <c r="A55" s="1527" t="s">
        <v>1715</v>
      </c>
      <c r="B55" s="1527"/>
      <c r="C55" s="1527"/>
      <c r="D55" s="1527"/>
      <c r="E55" s="1527"/>
      <c r="F55" s="1527"/>
      <c r="G55" s="1527"/>
    </row>
  </sheetData>
  <mergeCells count="25">
    <mergeCell ref="B6:G6"/>
    <mergeCell ref="A10:A12"/>
    <mergeCell ref="B10:B12"/>
    <mergeCell ref="C10:C12"/>
    <mergeCell ref="A27:A29"/>
    <mergeCell ref="B27:B29"/>
    <mergeCell ref="B7:G7"/>
    <mergeCell ref="A39:A41"/>
    <mergeCell ref="B39:B41"/>
    <mergeCell ref="A42:A43"/>
    <mergeCell ref="B42:B43"/>
    <mergeCell ref="A44:A45"/>
    <mergeCell ref="B44:B45"/>
    <mergeCell ref="A55:G55"/>
    <mergeCell ref="A54:G54"/>
    <mergeCell ref="D9:E9"/>
    <mergeCell ref="F10:G11"/>
    <mergeCell ref="A46:A47"/>
    <mergeCell ref="B46:B47"/>
    <mergeCell ref="A30:A32"/>
    <mergeCell ref="B30:B32"/>
    <mergeCell ref="A33:A35"/>
    <mergeCell ref="B33:B35"/>
    <mergeCell ref="A36:A38"/>
    <mergeCell ref="B36:B38"/>
  </mergeCells>
  <pageMargins left="0.27559055118110237" right="0.15748031496062992" top="0.43307086614173229" bottom="0.35433070866141736" header="0.31496062992125984" footer="0.27559055118110237"/>
  <pageSetup paperSize="9" scale="95" firstPageNumber="96" orientation="portrait" useFirstPageNumber="1" r:id="rId1"/>
  <headerFooter>
    <oddFooter>&amp;C &amp;P</oddFooter>
  </headerFooter>
</worksheet>
</file>

<file path=xl/worksheets/sheet27.xml><?xml version="1.0" encoding="utf-8"?>
<worksheet xmlns="http://schemas.openxmlformats.org/spreadsheetml/2006/main" xmlns:r="http://schemas.openxmlformats.org/officeDocument/2006/relationships">
  <sheetPr codeName="Sheet2">
    <tabColor rgb="FFFF0000"/>
  </sheetPr>
  <dimension ref="A1:IE106"/>
  <sheetViews>
    <sheetView topLeftCell="A94" zoomScaleNormal="100" workbookViewId="0">
      <selection activeCell="A102" sqref="A102:G102"/>
    </sheetView>
  </sheetViews>
  <sheetFormatPr defaultRowHeight="12.75"/>
  <cols>
    <col min="1" max="1" width="4.85546875" style="122" customWidth="1"/>
    <col min="2" max="2" width="29.28515625" style="122" customWidth="1"/>
    <col min="3" max="3" width="7.42578125" style="122" customWidth="1"/>
    <col min="4" max="4" width="9.28515625" style="161" customWidth="1"/>
    <col min="5" max="5" width="9.28515625" style="122" customWidth="1"/>
    <col min="6" max="7" width="6.85546875" style="122" customWidth="1"/>
    <col min="8" max="239" width="9.140625" style="122"/>
    <col min="240" max="246" width="9.140625" style="157"/>
    <col min="247" max="247" width="4.85546875" style="157" customWidth="1"/>
    <col min="248" max="248" width="32.140625" style="157" customWidth="1"/>
    <col min="249" max="249" width="8.85546875" style="157" customWidth="1"/>
    <col min="250" max="250" width="10" style="157" customWidth="1"/>
    <col min="251" max="251" width="9.85546875" style="157" customWidth="1"/>
    <col min="252" max="252" width="9.42578125" style="157" customWidth="1"/>
    <col min="253" max="254" width="7.7109375" style="157" customWidth="1"/>
    <col min="255" max="255" width="9.140625" style="157"/>
    <col min="256" max="256" width="5.7109375" style="157" customWidth="1"/>
    <col min="257" max="257" width="10.140625" style="157" customWidth="1"/>
    <col min="258" max="258" width="9.85546875" style="157" customWidth="1"/>
    <col min="259" max="259" width="4.85546875" style="157" customWidth="1"/>
    <col min="260" max="260" width="7.7109375" style="157" customWidth="1"/>
    <col min="261" max="502" width="9.140625" style="157"/>
    <col min="503" max="503" width="4.85546875" style="157" customWidth="1"/>
    <col min="504" max="504" width="32.140625" style="157" customWidth="1"/>
    <col min="505" max="505" width="8.85546875" style="157" customWidth="1"/>
    <col min="506" max="506" width="10" style="157" customWidth="1"/>
    <col min="507" max="507" width="9.85546875" style="157" customWidth="1"/>
    <col min="508" max="508" width="9.42578125" style="157" customWidth="1"/>
    <col min="509" max="510" width="7.7109375" style="157" customWidth="1"/>
    <col min="511" max="511" width="9.140625" style="157"/>
    <col min="512" max="512" width="5.7109375" style="157" customWidth="1"/>
    <col min="513" max="513" width="10.140625" style="157" customWidth="1"/>
    <col min="514" max="514" width="9.85546875" style="157" customWidth="1"/>
    <col min="515" max="515" width="4.85546875" style="157" customWidth="1"/>
    <col min="516" max="516" width="7.7109375" style="157" customWidth="1"/>
    <col min="517" max="758" width="9.140625" style="157"/>
    <col min="759" max="759" width="4.85546875" style="157" customWidth="1"/>
    <col min="760" max="760" width="32.140625" style="157" customWidth="1"/>
    <col min="761" max="761" width="8.85546875" style="157" customWidth="1"/>
    <col min="762" max="762" width="10" style="157" customWidth="1"/>
    <col min="763" max="763" width="9.85546875" style="157" customWidth="1"/>
    <col min="764" max="764" width="9.42578125" style="157" customWidth="1"/>
    <col min="765" max="766" width="7.7109375" style="157" customWidth="1"/>
    <col min="767" max="767" width="9.140625" style="157"/>
    <col min="768" max="768" width="5.7109375" style="157" customWidth="1"/>
    <col min="769" max="769" width="10.140625" style="157" customWidth="1"/>
    <col min="770" max="770" width="9.85546875" style="157" customWidth="1"/>
    <col min="771" max="771" width="4.85546875" style="157" customWidth="1"/>
    <col min="772" max="772" width="7.7109375" style="157" customWidth="1"/>
    <col min="773" max="1014" width="10.28515625" style="157"/>
    <col min="1015" max="1015" width="4.85546875" style="157" customWidth="1"/>
    <col min="1016" max="1016" width="32.140625" style="157" customWidth="1"/>
    <col min="1017" max="1017" width="8.85546875" style="157" customWidth="1"/>
    <col min="1018" max="1018" width="10" style="157" customWidth="1"/>
    <col min="1019" max="1019" width="9.85546875" style="157" customWidth="1"/>
    <col min="1020" max="1020" width="9.42578125" style="157" customWidth="1"/>
    <col min="1021" max="1022" width="7.7109375" style="157" customWidth="1"/>
    <col min="1023" max="1023" width="9.140625" style="157"/>
    <col min="1024" max="1024" width="5.7109375" style="157" customWidth="1"/>
    <col min="1025" max="1025" width="10.140625" style="157" customWidth="1"/>
    <col min="1026" max="1026" width="9.85546875" style="157" customWidth="1"/>
    <col min="1027" max="1027" width="4.85546875" style="157" customWidth="1"/>
    <col min="1028" max="1028" width="7.7109375" style="157" customWidth="1"/>
    <col min="1029" max="1270" width="9.140625" style="157"/>
    <col min="1271" max="1271" width="4.85546875" style="157" customWidth="1"/>
    <col min="1272" max="1272" width="32.140625" style="157" customWidth="1"/>
    <col min="1273" max="1273" width="8.85546875" style="157" customWidth="1"/>
    <col min="1274" max="1274" width="10" style="157" customWidth="1"/>
    <col min="1275" max="1275" width="9.85546875" style="157" customWidth="1"/>
    <col min="1276" max="1276" width="9.42578125" style="157" customWidth="1"/>
    <col min="1277" max="1278" width="7.7109375" style="157" customWidth="1"/>
    <col min="1279" max="1279" width="9.140625" style="157"/>
    <col min="1280" max="1280" width="5.7109375" style="157" customWidth="1"/>
    <col min="1281" max="1281" width="10.140625" style="157" customWidth="1"/>
    <col min="1282" max="1282" width="9.85546875" style="157" customWidth="1"/>
    <col min="1283" max="1283" width="4.85546875" style="157" customWidth="1"/>
    <col min="1284" max="1284" width="7.7109375" style="157" customWidth="1"/>
    <col min="1285" max="1526" width="9.140625" style="157"/>
    <col min="1527" max="1527" width="4.85546875" style="157" customWidth="1"/>
    <col min="1528" max="1528" width="32.140625" style="157" customWidth="1"/>
    <col min="1529" max="1529" width="8.85546875" style="157" customWidth="1"/>
    <col min="1530" max="1530" width="10" style="157" customWidth="1"/>
    <col min="1531" max="1531" width="9.85546875" style="157" customWidth="1"/>
    <col min="1532" max="1532" width="9.42578125" style="157" customWidth="1"/>
    <col min="1533" max="1534" width="7.7109375" style="157" customWidth="1"/>
    <col min="1535" max="1535" width="9.140625" style="157"/>
    <col min="1536" max="1536" width="5.7109375" style="157" customWidth="1"/>
    <col min="1537" max="1537" width="10.140625" style="157" customWidth="1"/>
    <col min="1538" max="1538" width="9.85546875" style="157" customWidth="1"/>
    <col min="1539" max="1539" width="4.85546875" style="157" customWidth="1"/>
    <col min="1540" max="1540" width="7.7109375" style="157" customWidth="1"/>
    <col min="1541" max="1782" width="9.140625" style="157"/>
    <col min="1783" max="1783" width="4.85546875" style="157" customWidth="1"/>
    <col min="1784" max="1784" width="32.140625" style="157" customWidth="1"/>
    <col min="1785" max="1785" width="8.85546875" style="157" customWidth="1"/>
    <col min="1786" max="1786" width="10" style="157" customWidth="1"/>
    <col min="1787" max="1787" width="9.85546875" style="157" customWidth="1"/>
    <col min="1788" max="1788" width="9.42578125" style="157" customWidth="1"/>
    <col min="1789" max="1790" width="7.7109375" style="157" customWidth="1"/>
    <col min="1791" max="1791" width="9.140625" style="157"/>
    <col min="1792" max="1792" width="5.7109375" style="157" customWidth="1"/>
    <col min="1793" max="1793" width="10.140625" style="157" customWidth="1"/>
    <col min="1794" max="1794" width="9.85546875" style="157" customWidth="1"/>
    <col min="1795" max="1795" width="4.85546875" style="157" customWidth="1"/>
    <col min="1796" max="1796" width="7.7109375" style="157" customWidth="1"/>
    <col min="1797" max="2038" width="10.28515625" style="157"/>
    <col min="2039" max="2039" width="4.85546875" style="157" customWidth="1"/>
    <col min="2040" max="2040" width="32.140625" style="157" customWidth="1"/>
    <col min="2041" max="2041" width="8.85546875" style="157" customWidth="1"/>
    <col min="2042" max="2042" width="10" style="157" customWidth="1"/>
    <col min="2043" max="2043" width="9.85546875" style="157" customWidth="1"/>
    <col min="2044" max="2044" width="9.42578125" style="157" customWidth="1"/>
    <col min="2045" max="2046" width="7.7109375" style="157" customWidth="1"/>
    <col min="2047" max="2047" width="9.140625" style="157"/>
    <col min="2048" max="2048" width="5.7109375" style="157" customWidth="1"/>
    <col min="2049" max="2049" width="10.140625" style="157" customWidth="1"/>
    <col min="2050" max="2050" width="9.85546875" style="157" customWidth="1"/>
    <col min="2051" max="2051" width="4.85546875" style="157" customWidth="1"/>
    <col min="2052" max="2052" width="7.7109375" style="157" customWidth="1"/>
    <col min="2053" max="2294" width="9.140625" style="157"/>
    <col min="2295" max="2295" width="4.85546875" style="157" customWidth="1"/>
    <col min="2296" max="2296" width="32.140625" style="157" customWidth="1"/>
    <col min="2297" max="2297" width="8.85546875" style="157" customWidth="1"/>
    <col min="2298" max="2298" width="10" style="157" customWidth="1"/>
    <col min="2299" max="2299" width="9.85546875" style="157" customWidth="1"/>
    <col min="2300" max="2300" width="9.42578125" style="157" customWidth="1"/>
    <col min="2301" max="2302" width="7.7109375" style="157" customWidth="1"/>
    <col min="2303" max="2303" width="9.140625" style="157"/>
    <col min="2304" max="2304" width="5.7109375" style="157" customWidth="1"/>
    <col min="2305" max="2305" width="10.140625" style="157" customWidth="1"/>
    <col min="2306" max="2306" width="9.85546875" style="157" customWidth="1"/>
    <col min="2307" max="2307" width="4.85546875" style="157" customWidth="1"/>
    <col min="2308" max="2308" width="7.7109375" style="157" customWidth="1"/>
    <col min="2309" max="2550" width="9.140625" style="157"/>
    <col min="2551" max="2551" width="4.85546875" style="157" customWidth="1"/>
    <col min="2552" max="2552" width="32.140625" style="157" customWidth="1"/>
    <col min="2553" max="2553" width="8.85546875" style="157" customWidth="1"/>
    <col min="2554" max="2554" width="10" style="157" customWidth="1"/>
    <col min="2555" max="2555" width="9.85546875" style="157" customWidth="1"/>
    <col min="2556" max="2556" width="9.42578125" style="157" customWidth="1"/>
    <col min="2557" max="2558" width="7.7109375" style="157" customWidth="1"/>
    <col min="2559" max="2559" width="9.140625" style="157"/>
    <col min="2560" max="2560" width="5.7109375" style="157" customWidth="1"/>
    <col min="2561" max="2561" width="10.140625" style="157" customWidth="1"/>
    <col min="2562" max="2562" width="9.85546875" style="157" customWidth="1"/>
    <col min="2563" max="2563" width="4.85546875" style="157" customWidth="1"/>
    <col min="2564" max="2564" width="7.7109375" style="157" customWidth="1"/>
    <col min="2565" max="2806" width="9.140625" style="157"/>
    <col min="2807" max="2807" width="4.85546875" style="157" customWidth="1"/>
    <col min="2808" max="2808" width="32.140625" style="157" customWidth="1"/>
    <col min="2809" max="2809" width="8.85546875" style="157" customWidth="1"/>
    <col min="2810" max="2810" width="10" style="157" customWidth="1"/>
    <col min="2811" max="2811" width="9.85546875" style="157" customWidth="1"/>
    <col min="2812" max="2812" width="9.42578125" style="157" customWidth="1"/>
    <col min="2813" max="2814" width="7.7109375" style="157" customWidth="1"/>
    <col min="2815" max="2815" width="9.140625" style="157"/>
    <col min="2816" max="2816" width="5.7109375" style="157" customWidth="1"/>
    <col min="2817" max="2817" width="10.140625" style="157" customWidth="1"/>
    <col min="2818" max="2818" width="9.85546875" style="157" customWidth="1"/>
    <col min="2819" max="2819" width="4.85546875" style="157" customWidth="1"/>
    <col min="2820" max="2820" width="7.7109375" style="157" customWidth="1"/>
    <col min="2821" max="3062" width="10.28515625" style="157"/>
    <col min="3063" max="3063" width="4.85546875" style="157" customWidth="1"/>
    <col min="3064" max="3064" width="32.140625" style="157" customWidth="1"/>
    <col min="3065" max="3065" width="8.85546875" style="157" customWidth="1"/>
    <col min="3066" max="3066" width="10" style="157" customWidth="1"/>
    <col min="3067" max="3067" width="9.85546875" style="157" customWidth="1"/>
    <col min="3068" max="3068" width="9.42578125" style="157" customWidth="1"/>
    <col min="3069" max="3070" width="7.7109375" style="157" customWidth="1"/>
    <col min="3071" max="3071" width="9.140625" style="157"/>
    <col min="3072" max="3072" width="5.7109375" style="157" customWidth="1"/>
    <col min="3073" max="3073" width="10.140625" style="157" customWidth="1"/>
    <col min="3074" max="3074" width="9.85546875" style="157" customWidth="1"/>
    <col min="3075" max="3075" width="4.85546875" style="157" customWidth="1"/>
    <col min="3076" max="3076" width="7.7109375" style="157" customWidth="1"/>
    <col min="3077" max="3318" width="9.140625" style="157"/>
    <col min="3319" max="3319" width="4.85546875" style="157" customWidth="1"/>
    <col min="3320" max="3320" width="32.140625" style="157" customWidth="1"/>
    <col min="3321" max="3321" width="8.85546875" style="157" customWidth="1"/>
    <col min="3322" max="3322" width="10" style="157" customWidth="1"/>
    <col min="3323" max="3323" width="9.85546875" style="157" customWidth="1"/>
    <col min="3324" max="3324" width="9.42578125" style="157" customWidth="1"/>
    <col min="3325" max="3326" width="7.7109375" style="157" customWidth="1"/>
    <col min="3327" max="3327" width="9.140625" style="157"/>
    <col min="3328" max="3328" width="5.7109375" style="157" customWidth="1"/>
    <col min="3329" max="3329" width="10.140625" style="157" customWidth="1"/>
    <col min="3330" max="3330" width="9.85546875" style="157" customWidth="1"/>
    <col min="3331" max="3331" width="4.85546875" style="157" customWidth="1"/>
    <col min="3332" max="3332" width="7.7109375" style="157" customWidth="1"/>
    <col min="3333" max="3574" width="9.140625" style="157"/>
    <col min="3575" max="3575" width="4.85546875" style="157" customWidth="1"/>
    <col min="3576" max="3576" width="32.140625" style="157" customWidth="1"/>
    <col min="3577" max="3577" width="8.85546875" style="157" customWidth="1"/>
    <col min="3578" max="3578" width="10" style="157" customWidth="1"/>
    <col min="3579" max="3579" width="9.85546875" style="157" customWidth="1"/>
    <col min="3580" max="3580" width="9.42578125" style="157" customWidth="1"/>
    <col min="3581" max="3582" width="7.7109375" style="157" customWidth="1"/>
    <col min="3583" max="3583" width="9.140625" style="157"/>
    <col min="3584" max="3584" width="5.7109375" style="157" customWidth="1"/>
    <col min="3585" max="3585" width="10.140625" style="157" customWidth="1"/>
    <col min="3586" max="3586" width="9.85546875" style="157" customWidth="1"/>
    <col min="3587" max="3587" width="4.85546875" style="157" customWidth="1"/>
    <col min="3588" max="3588" width="7.7109375" style="157" customWidth="1"/>
    <col min="3589" max="3830" width="9.140625" style="157"/>
    <col min="3831" max="3831" width="4.85546875" style="157" customWidth="1"/>
    <col min="3832" max="3832" width="32.140625" style="157" customWidth="1"/>
    <col min="3833" max="3833" width="8.85546875" style="157" customWidth="1"/>
    <col min="3834" max="3834" width="10" style="157" customWidth="1"/>
    <col min="3835" max="3835" width="9.85546875" style="157" customWidth="1"/>
    <col min="3836" max="3836" width="9.42578125" style="157" customWidth="1"/>
    <col min="3837" max="3838" width="7.7109375" style="157" customWidth="1"/>
    <col min="3839" max="3839" width="9.140625" style="157"/>
    <col min="3840" max="3840" width="5.7109375" style="157" customWidth="1"/>
    <col min="3841" max="3841" width="10.140625" style="157" customWidth="1"/>
    <col min="3842" max="3842" width="9.85546875" style="157" customWidth="1"/>
    <col min="3843" max="3843" width="4.85546875" style="157" customWidth="1"/>
    <col min="3844" max="3844" width="7.7109375" style="157" customWidth="1"/>
    <col min="3845" max="4086" width="10.28515625" style="157"/>
    <col min="4087" max="4087" width="4.85546875" style="157" customWidth="1"/>
    <col min="4088" max="4088" width="32.140625" style="157" customWidth="1"/>
    <col min="4089" max="4089" width="8.85546875" style="157" customWidth="1"/>
    <col min="4090" max="4090" width="10" style="157" customWidth="1"/>
    <col min="4091" max="4091" width="9.85546875" style="157" customWidth="1"/>
    <col min="4092" max="4092" width="9.42578125" style="157" customWidth="1"/>
    <col min="4093" max="4094" width="7.7109375" style="157" customWidth="1"/>
    <col min="4095" max="4095" width="9.140625" style="157"/>
    <col min="4096" max="4096" width="5.7109375" style="157" customWidth="1"/>
    <col min="4097" max="4097" width="10.140625" style="157" customWidth="1"/>
    <col min="4098" max="4098" width="9.85546875" style="157" customWidth="1"/>
    <col min="4099" max="4099" width="4.85546875" style="157" customWidth="1"/>
    <col min="4100" max="4100" width="7.7109375" style="157" customWidth="1"/>
    <col min="4101" max="4342" width="9.140625" style="157"/>
    <col min="4343" max="4343" width="4.85546875" style="157" customWidth="1"/>
    <col min="4344" max="4344" width="32.140625" style="157" customWidth="1"/>
    <col min="4345" max="4345" width="8.85546875" style="157" customWidth="1"/>
    <col min="4346" max="4346" width="10" style="157" customWidth="1"/>
    <col min="4347" max="4347" width="9.85546875" style="157" customWidth="1"/>
    <col min="4348" max="4348" width="9.42578125" style="157" customWidth="1"/>
    <col min="4349" max="4350" width="7.7109375" style="157" customWidth="1"/>
    <col min="4351" max="4351" width="9.140625" style="157"/>
    <col min="4352" max="4352" width="5.7109375" style="157" customWidth="1"/>
    <col min="4353" max="4353" width="10.140625" style="157" customWidth="1"/>
    <col min="4354" max="4354" width="9.85546875" style="157" customWidth="1"/>
    <col min="4355" max="4355" width="4.85546875" style="157" customWidth="1"/>
    <col min="4356" max="4356" width="7.7109375" style="157" customWidth="1"/>
    <col min="4357" max="4598" width="9.140625" style="157"/>
    <col min="4599" max="4599" width="4.85546875" style="157" customWidth="1"/>
    <col min="4600" max="4600" width="32.140625" style="157" customWidth="1"/>
    <col min="4601" max="4601" width="8.85546875" style="157" customWidth="1"/>
    <col min="4602" max="4602" width="10" style="157" customWidth="1"/>
    <col min="4603" max="4603" width="9.85546875" style="157" customWidth="1"/>
    <col min="4604" max="4604" width="9.42578125" style="157" customWidth="1"/>
    <col min="4605" max="4606" width="7.7109375" style="157" customWidth="1"/>
    <col min="4607" max="4607" width="9.140625" style="157"/>
    <col min="4608" max="4608" width="5.7109375" style="157" customWidth="1"/>
    <col min="4609" max="4609" width="10.140625" style="157" customWidth="1"/>
    <col min="4610" max="4610" width="9.85546875" style="157" customWidth="1"/>
    <col min="4611" max="4611" width="4.85546875" style="157" customWidth="1"/>
    <col min="4612" max="4612" width="7.7109375" style="157" customWidth="1"/>
    <col min="4613" max="4854" width="9.140625" style="157"/>
    <col min="4855" max="4855" width="4.85546875" style="157" customWidth="1"/>
    <col min="4856" max="4856" width="32.140625" style="157" customWidth="1"/>
    <col min="4857" max="4857" width="8.85546875" style="157" customWidth="1"/>
    <col min="4858" max="4858" width="10" style="157" customWidth="1"/>
    <col min="4859" max="4859" width="9.85546875" style="157" customWidth="1"/>
    <col min="4860" max="4860" width="9.42578125" style="157" customWidth="1"/>
    <col min="4861" max="4862" width="7.7109375" style="157" customWidth="1"/>
    <col min="4863" max="4863" width="9.140625" style="157"/>
    <col min="4864" max="4864" width="5.7109375" style="157" customWidth="1"/>
    <col min="4865" max="4865" width="10.140625" style="157" customWidth="1"/>
    <col min="4866" max="4866" width="9.85546875" style="157" customWidth="1"/>
    <col min="4867" max="4867" width="4.85546875" style="157" customWidth="1"/>
    <col min="4868" max="4868" width="7.7109375" style="157" customWidth="1"/>
    <col min="4869" max="5110" width="10.28515625" style="157"/>
    <col min="5111" max="5111" width="4.85546875" style="157" customWidth="1"/>
    <col min="5112" max="5112" width="32.140625" style="157" customWidth="1"/>
    <col min="5113" max="5113" width="8.85546875" style="157" customWidth="1"/>
    <col min="5114" max="5114" width="10" style="157" customWidth="1"/>
    <col min="5115" max="5115" width="9.85546875" style="157" customWidth="1"/>
    <col min="5116" max="5116" width="9.42578125" style="157" customWidth="1"/>
    <col min="5117" max="5118" width="7.7109375" style="157" customWidth="1"/>
    <col min="5119" max="5119" width="9.140625" style="157"/>
    <col min="5120" max="5120" width="5.7109375" style="157" customWidth="1"/>
    <col min="5121" max="5121" width="10.140625" style="157" customWidth="1"/>
    <col min="5122" max="5122" width="9.85546875" style="157" customWidth="1"/>
    <col min="5123" max="5123" width="4.85546875" style="157" customWidth="1"/>
    <col min="5124" max="5124" width="7.7109375" style="157" customWidth="1"/>
    <col min="5125" max="5366" width="9.140625" style="157"/>
    <col min="5367" max="5367" width="4.85546875" style="157" customWidth="1"/>
    <col min="5368" max="5368" width="32.140625" style="157" customWidth="1"/>
    <col min="5369" max="5369" width="8.85546875" style="157" customWidth="1"/>
    <col min="5370" max="5370" width="10" style="157" customWidth="1"/>
    <col min="5371" max="5371" width="9.85546875" style="157" customWidth="1"/>
    <col min="5372" max="5372" width="9.42578125" style="157" customWidth="1"/>
    <col min="5373" max="5374" width="7.7109375" style="157" customWidth="1"/>
    <col min="5375" max="5375" width="9.140625" style="157"/>
    <col min="5376" max="5376" width="5.7109375" style="157" customWidth="1"/>
    <col min="5377" max="5377" width="10.140625" style="157" customWidth="1"/>
    <col min="5378" max="5378" width="9.85546875" style="157" customWidth="1"/>
    <col min="5379" max="5379" width="4.85546875" style="157" customWidth="1"/>
    <col min="5380" max="5380" width="7.7109375" style="157" customWidth="1"/>
    <col min="5381" max="5622" width="9.140625" style="157"/>
    <col min="5623" max="5623" width="4.85546875" style="157" customWidth="1"/>
    <col min="5624" max="5624" width="32.140625" style="157" customWidth="1"/>
    <col min="5625" max="5625" width="8.85546875" style="157" customWidth="1"/>
    <col min="5626" max="5626" width="10" style="157" customWidth="1"/>
    <col min="5627" max="5627" width="9.85546875" style="157" customWidth="1"/>
    <col min="5628" max="5628" width="9.42578125" style="157" customWidth="1"/>
    <col min="5629" max="5630" width="7.7109375" style="157" customWidth="1"/>
    <col min="5631" max="5631" width="9.140625" style="157"/>
    <col min="5632" max="5632" width="5.7109375" style="157" customWidth="1"/>
    <col min="5633" max="5633" width="10.140625" style="157" customWidth="1"/>
    <col min="5634" max="5634" width="9.85546875" style="157" customWidth="1"/>
    <col min="5635" max="5635" width="4.85546875" style="157" customWidth="1"/>
    <col min="5636" max="5636" width="7.7109375" style="157" customWidth="1"/>
    <col min="5637" max="5878" width="9.140625" style="157"/>
    <col min="5879" max="5879" width="4.85546875" style="157" customWidth="1"/>
    <col min="5880" max="5880" width="32.140625" style="157" customWidth="1"/>
    <col min="5881" max="5881" width="8.85546875" style="157" customWidth="1"/>
    <col min="5882" max="5882" width="10" style="157" customWidth="1"/>
    <col min="5883" max="5883" width="9.85546875" style="157" customWidth="1"/>
    <col min="5884" max="5884" width="9.42578125" style="157" customWidth="1"/>
    <col min="5885" max="5886" width="7.7109375" style="157" customWidth="1"/>
    <col min="5887" max="5887" width="9.140625" style="157"/>
    <col min="5888" max="5888" width="5.7109375" style="157" customWidth="1"/>
    <col min="5889" max="5889" width="10.140625" style="157" customWidth="1"/>
    <col min="5890" max="5890" width="9.85546875" style="157" customWidth="1"/>
    <col min="5891" max="5891" width="4.85546875" style="157" customWidth="1"/>
    <col min="5892" max="5892" width="7.7109375" style="157" customWidth="1"/>
    <col min="5893" max="6134" width="10.28515625" style="157"/>
    <col min="6135" max="6135" width="4.85546875" style="157" customWidth="1"/>
    <col min="6136" max="6136" width="32.140625" style="157" customWidth="1"/>
    <col min="6137" max="6137" width="8.85546875" style="157" customWidth="1"/>
    <col min="6138" max="6138" width="10" style="157" customWidth="1"/>
    <col min="6139" max="6139" width="9.85546875" style="157" customWidth="1"/>
    <col min="6140" max="6140" width="9.42578125" style="157" customWidth="1"/>
    <col min="6141" max="6142" width="7.7109375" style="157" customWidth="1"/>
    <col min="6143" max="6143" width="9.140625" style="157"/>
    <col min="6144" max="6144" width="5.7109375" style="157" customWidth="1"/>
    <col min="6145" max="6145" width="10.140625" style="157" customWidth="1"/>
    <col min="6146" max="6146" width="9.85546875" style="157" customWidth="1"/>
    <col min="6147" max="6147" width="4.85546875" style="157" customWidth="1"/>
    <col min="6148" max="6148" width="7.7109375" style="157" customWidth="1"/>
    <col min="6149" max="6390" width="9.140625" style="157"/>
    <col min="6391" max="6391" width="4.85546875" style="157" customWidth="1"/>
    <col min="6392" max="6392" width="32.140625" style="157" customWidth="1"/>
    <col min="6393" max="6393" width="8.85546875" style="157" customWidth="1"/>
    <col min="6394" max="6394" width="10" style="157" customWidth="1"/>
    <col min="6395" max="6395" width="9.85546875" style="157" customWidth="1"/>
    <col min="6396" max="6396" width="9.42578125" style="157" customWidth="1"/>
    <col min="6397" max="6398" width="7.7109375" style="157" customWidth="1"/>
    <col min="6399" max="6399" width="9.140625" style="157"/>
    <col min="6400" max="6400" width="5.7109375" style="157" customWidth="1"/>
    <col min="6401" max="6401" width="10.140625" style="157" customWidth="1"/>
    <col min="6402" max="6402" width="9.85546875" style="157" customWidth="1"/>
    <col min="6403" max="6403" width="4.85546875" style="157" customWidth="1"/>
    <col min="6404" max="6404" width="7.7109375" style="157" customWidth="1"/>
    <col min="6405" max="6646" width="9.140625" style="157"/>
    <col min="6647" max="6647" width="4.85546875" style="157" customWidth="1"/>
    <col min="6648" max="6648" width="32.140625" style="157" customWidth="1"/>
    <col min="6649" max="6649" width="8.85546875" style="157" customWidth="1"/>
    <col min="6650" max="6650" width="10" style="157" customWidth="1"/>
    <col min="6651" max="6651" width="9.85546875" style="157" customWidth="1"/>
    <col min="6652" max="6652" width="9.42578125" style="157" customWidth="1"/>
    <col min="6653" max="6654" width="7.7109375" style="157" customWidth="1"/>
    <col min="6655" max="6655" width="9.140625" style="157"/>
    <col min="6656" max="6656" width="5.7109375" style="157" customWidth="1"/>
    <col min="6657" max="6657" width="10.140625" style="157" customWidth="1"/>
    <col min="6658" max="6658" width="9.85546875" style="157" customWidth="1"/>
    <col min="6659" max="6659" width="4.85546875" style="157" customWidth="1"/>
    <col min="6660" max="6660" width="7.7109375" style="157" customWidth="1"/>
    <col min="6661" max="6902" width="9.140625" style="157"/>
    <col min="6903" max="6903" width="4.85546875" style="157" customWidth="1"/>
    <col min="6904" max="6904" width="32.140625" style="157" customWidth="1"/>
    <col min="6905" max="6905" width="8.85546875" style="157" customWidth="1"/>
    <col min="6906" max="6906" width="10" style="157" customWidth="1"/>
    <col min="6907" max="6907" width="9.85546875" style="157" customWidth="1"/>
    <col min="6908" max="6908" width="9.42578125" style="157" customWidth="1"/>
    <col min="6909" max="6910" width="7.7109375" style="157" customWidth="1"/>
    <col min="6911" max="6911" width="9.140625" style="157"/>
    <col min="6912" max="6912" width="5.7109375" style="157" customWidth="1"/>
    <col min="6913" max="6913" width="10.140625" style="157" customWidth="1"/>
    <col min="6914" max="6914" width="9.85546875" style="157" customWidth="1"/>
    <col min="6915" max="6915" width="4.85546875" style="157" customWidth="1"/>
    <col min="6916" max="6916" width="7.7109375" style="157" customWidth="1"/>
    <col min="6917" max="7158" width="10.28515625" style="157"/>
    <col min="7159" max="7159" width="4.85546875" style="157" customWidth="1"/>
    <col min="7160" max="7160" width="32.140625" style="157" customWidth="1"/>
    <col min="7161" max="7161" width="8.85546875" style="157" customWidth="1"/>
    <col min="7162" max="7162" width="10" style="157" customWidth="1"/>
    <col min="7163" max="7163" width="9.85546875" style="157" customWidth="1"/>
    <col min="7164" max="7164" width="9.42578125" style="157" customWidth="1"/>
    <col min="7165" max="7166" width="7.7109375" style="157" customWidth="1"/>
    <col min="7167" max="7167" width="9.140625" style="157"/>
    <col min="7168" max="7168" width="5.7109375" style="157" customWidth="1"/>
    <col min="7169" max="7169" width="10.140625" style="157" customWidth="1"/>
    <col min="7170" max="7170" width="9.85546875" style="157" customWidth="1"/>
    <col min="7171" max="7171" width="4.85546875" style="157" customWidth="1"/>
    <col min="7172" max="7172" width="7.7109375" style="157" customWidth="1"/>
    <col min="7173" max="7414" width="9.140625" style="157"/>
    <col min="7415" max="7415" width="4.85546875" style="157" customWidth="1"/>
    <col min="7416" max="7416" width="32.140625" style="157" customWidth="1"/>
    <col min="7417" max="7417" width="8.85546875" style="157" customWidth="1"/>
    <col min="7418" max="7418" width="10" style="157" customWidth="1"/>
    <col min="7419" max="7419" width="9.85546875" style="157" customWidth="1"/>
    <col min="7420" max="7420" width="9.42578125" style="157" customWidth="1"/>
    <col min="7421" max="7422" width="7.7109375" style="157" customWidth="1"/>
    <col min="7423" max="7423" width="9.140625" style="157"/>
    <col min="7424" max="7424" width="5.7109375" style="157" customWidth="1"/>
    <col min="7425" max="7425" width="10.140625" style="157" customWidth="1"/>
    <col min="7426" max="7426" width="9.85546875" style="157" customWidth="1"/>
    <col min="7427" max="7427" width="4.85546875" style="157" customWidth="1"/>
    <col min="7428" max="7428" width="7.7109375" style="157" customWidth="1"/>
    <col min="7429" max="7670" width="9.140625" style="157"/>
    <col min="7671" max="7671" width="4.85546875" style="157" customWidth="1"/>
    <col min="7672" max="7672" width="32.140625" style="157" customWidth="1"/>
    <col min="7673" max="7673" width="8.85546875" style="157" customWidth="1"/>
    <col min="7674" max="7674" width="10" style="157" customWidth="1"/>
    <col min="7675" max="7675" width="9.85546875" style="157" customWidth="1"/>
    <col min="7676" max="7676" width="9.42578125" style="157" customWidth="1"/>
    <col min="7677" max="7678" width="7.7109375" style="157" customWidth="1"/>
    <col min="7679" max="7679" width="9.140625" style="157"/>
    <col min="7680" max="7680" width="5.7109375" style="157" customWidth="1"/>
    <col min="7681" max="7681" width="10.140625" style="157" customWidth="1"/>
    <col min="7682" max="7682" width="9.85546875" style="157" customWidth="1"/>
    <col min="7683" max="7683" width="4.85546875" style="157" customWidth="1"/>
    <col min="7684" max="7684" width="7.7109375" style="157" customWidth="1"/>
    <col min="7685" max="7926" width="9.140625" style="157"/>
    <col min="7927" max="7927" width="4.85546875" style="157" customWidth="1"/>
    <col min="7928" max="7928" width="32.140625" style="157" customWidth="1"/>
    <col min="7929" max="7929" width="8.85546875" style="157" customWidth="1"/>
    <col min="7930" max="7930" width="10" style="157" customWidth="1"/>
    <col min="7931" max="7931" width="9.85546875" style="157" customWidth="1"/>
    <col min="7932" max="7932" width="9.42578125" style="157" customWidth="1"/>
    <col min="7933" max="7934" width="7.7109375" style="157" customWidth="1"/>
    <col min="7935" max="7935" width="9.140625" style="157"/>
    <col min="7936" max="7936" width="5.7109375" style="157" customWidth="1"/>
    <col min="7937" max="7937" width="10.140625" style="157" customWidth="1"/>
    <col min="7938" max="7938" width="9.85546875" style="157" customWidth="1"/>
    <col min="7939" max="7939" width="4.85546875" style="157" customWidth="1"/>
    <col min="7940" max="7940" width="7.7109375" style="157" customWidth="1"/>
    <col min="7941" max="8182" width="10.28515625" style="157"/>
    <col min="8183" max="8183" width="4.85546875" style="157" customWidth="1"/>
    <col min="8184" max="8184" width="32.140625" style="157" customWidth="1"/>
    <col min="8185" max="8185" width="8.85546875" style="157" customWidth="1"/>
    <col min="8186" max="8186" width="10" style="157" customWidth="1"/>
    <col min="8187" max="8187" width="9.85546875" style="157" customWidth="1"/>
    <col min="8188" max="8188" width="9.42578125" style="157" customWidth="1"/>
    <col min="8189" max="8190" width="7.7109375" style="157" customWidth="1"/>
    <col min="8191" max="8191" width="9.140625" style="157"/>
    <col min="8192" max="8192" width="5.7109375" style="157" customWidth="1"/>
    <col min="8193" max="8193" width="10.140625" style="157" customWidth="1"/>
    <col min="8194" max="8194" width="9.85546875" style="157" customWidth="1"/>
    <col min="8195" max="8195" width="4.85546875" style="157" customWidth="1"/>
    <col min="8196" max="8196" width="7.7109375" style="157" customWidth="1"/>
    <col min="8197" max="8438" width="9.140625" style="157"/>
    <col min="8439" max="8439" width="4.85546875" style="157" customWidth="1"/>
    <col min="8440" max="8440" width="32.140625" style="157" customWidth="1"/>
    <col min="8441" max="8441" width="8.85546875" style="157" customWidth="1"/>
    <col min="8442" max="8442" width="10" style="157" customWidth="1"/>
    <col min="8443" max="8443" width="9.85546875" style="157" customWidth="1"/>
    <col min="8444" max="8444" width="9.42578125" style="157" customWidth="1"/>
    <col min="8445" max="8446" width="7.7109375" style="157" customWidth="1"/>
    <col min="8447" max="8447" width="9.140625" style="157"/>
    <col min="8448" max="8448" width="5.7109375" style="157" customWidth="1"/>
    <col min="8449" max="8449" width="10.140625" style="157" customWidth="1"/>
    <col min="8450" max="8450" width="9.85546875" style="157" customWidth="1"/>
    <col min="8451" max="8451" width="4.85546875" style="157" customWidth="1"/>
    <col min="8452" max="8452" width="7.7109375" style="157" customWidth="1"/>
    <col min="8453" max="8694" width="9.140625" style="157"/>
    <col min="8695" max="8695" width="4.85546875" style="157" customWidth="1"/>
    <col min="8696" max="8696" width="32.140625" style="157" customWidth="1"/>
    <col min="8697" max="8697" width="8.85546875" style="157" customWidth="1"/>
    <col min="8698" max="8698" width="10" style="157" customWidth="1"/>
    <col min="8699" max="8699" width="9.85546875" style="157" customWidth="1"/>
    <col min="8700" max="8700" width="9.42578125" style="157" customWidth="1"/>
    <col min="8701" max="8702" width="7.7109375" style="157" customWidth="1"/>
    <col min="8703" max="8703" width="9.140625" style="157"/>
    <col min="8704" max="8704" width="5.7109375" style="157" customWidth="1"/>
    <col min="8705" max="8705" width="10.140625" style="157" customWidth="1"/>
    <col min="8706" max="8706" width="9.85546875" style="157" customWidth="1"/>
    <col min="8707" max="8707" width="4.85546875" style="157" customWidth="1"/>
    <col min="8708" max="8708" width="7.7109375" style="157" customWidth="1"/>
    <col min="8709" max="8950" width="9.140625" style="157"/>
    <col min="8951" max="8951" width="4.85546875" style="157" customWidth="1"/>
    <col min="8952" max="8952" width="32.140625" style="157" customWidth="1"/>
    <col min="8953" max="8953" width="8.85546875" style="157" customWidth="1"/>
    <col min="8954" max="8954" width="10" style="157" customWidth="1"/>
    <col min="8955" max="8955" width="9.85546875" style="157" customWidth="1"/>
    <col min="8956" max="8956" width="9.42578125" style="157" customWidth="1"/>
    <col min="8957" max="8958" width="7.7109375" style="157" customWidth="1"/>
    <col min="8959" max="8959" width="9.140625" style="157"/>
    <col min="8960" max="8960" width="5.7109375" style="157" customWidth="1"/>
    <col min="8961" max="8961" width="10.140625" style="157" customWidth="1"/>
    <col min="8962" max="8962" width="9.85546875" style="157" customWidth="1"/>
    <col min="8963" max="8963" width="4.85546875" style="157" customWidth="1"/>
    <col min="8964" max="8964" width="7.7109375" style="157" customWidth="1"/>
    <col min="8965" max="9206" width="10.28515625" style="157"/>
    <col min="9207" max="9207" width="4.85546875" style="157" customWidth="1"/>
    <col min="9208" max="9208" width="32.140625" style="157" customWidth="1"/>
    <col min="9209" max="9209" width="8.85546875" style="157" customWidth="1"/>
    <col min="9210" max="9210" width="10" style="157" customWidth="1"/>
    <col min="9211" max="9211" width="9.85546875" style="157" customWidth="1"/>
    <col min="9212" max="9212" width="9.42578125" style="157" customWidth="1"/>
    <col min="9213" max="9214" width="7.7109375" style="157" customWidth="1"/>
    <col min="9215" max="9215" width="9.140625" style="157"/>
    <col min="9216" max="9216" width="5.7109375" style="157" customWidth="1"/>
    <col min="9217" max="9217" width="10.140625" style="157" customWidth="1"/>
    <col min="9218" max="9218" width="9.85546875" style="157" customWidth="1"/>
    <col min="9219" max="9219" width="4.85546875" style="157" customWidth="1"/>
    <col min="9220" max="9220" width="7.7109375" style="157" customWidth="1"/>
    <col min="9221" max="9462" width="9.140625" style="157"/>
    <col min="9463" max="9463" width="4.85546875" style="157" customWidth="1"/>
    <col min="9464" max="9464" width="32.140625" style="157" customWidth="1"/>
    <col min="9465" max="9465" width="8.85546875" style="157" customWidth="1"/>
    <col min="9466" max="9466" width="10" style="157" customWidth="1"/>
    <col min="9467" max="9467" width="9.85546875" style="157" customWidth="1"/>
    <col min="9468" max="9468" width="9.42578125" style="157" customWidth="1"/>
    <col min="9469" max="9470" width="7.7109375" style="157" customWidth="1"/>
    <col min="9471" max="9471" width="9.140625" style="157"/>
    <col min="9472" max="9472" width="5.7109375" style="157" customWidth="1"/>
    <col min="9473" max="9473" width="10.140625" style="157" customWidth="1"/>
    <col min="9474" max="9474" width="9.85546875" style="157" customWidth="1"/>
    <col min="9475" max="9475" width="4.85546875" style="157" customWidth="1"/>
    <col min="9476" max="9476" width="7.7109375" style="157" customWidth="1"/>
    <col min="9477" max="9718" width="9.140625" style="157"/>
    <col min="9719" max="9719" width="4.85546875" style="157" customWidth="1"/>
    <col min="9720" max="9720" width="32.140625" style="157" customWidth="1"/>
    <col min="9721" max="9721" width="8.85546875" style="157" customWidth="1"/>
    <col min="9722" max="9722" width="10" style="157" customWidth="1"/>
    <col min="9723" max="9723" width="9.85546875" style="157" customWidth="1"/>
    <col min="9724" max="9724" width="9.42578125" style="157" customWidth="1"/>
    <col min="9725" max="9726" width="7.7109375" style="157" customWidth="1"/>
    <col min="9727" max="9727" width="9.140625" style="157"/>
    <col min="9728" max="9728" width="5.7109375" style="157" customWidth="1"/>
    <col min="9729" max="9729" width="10.140625" style="157" customWidth="1"/>
    <col min="9730" max="9730" width="9.85546875" style="157" customWidth="1"/>
    <col min="9731" max="9731" width="4.85546875" style="157" customWidth="1"/>
    <col min="9732" max="9732" width="7.7109375" style="157" customWidth="1"/>
    <col min="9733" max="9974" width="9.140625" style="157"/>
    <col min="9975" max="9975" width="4.85546875" style="157" customWidth="1"/>
    <col min="9976" max="9976" width="32.140625" style="157" customWidth="1"/>
    <col min="9977" max="9977" width="8.85546875" style="157" customWidth="1"/>
    <col min="9978" max="9978" width="10" style="157" customWidth="1"/>
    <col min="9979" max="9979" width="9.85546875" style="157" customWidth="1"/>
    <col min="9980" max="9980" width="9.42578125" style="157" customWidth="1"/>
    <col min="9981" max="9982" width="7.7109375" style="157" customWidth="1"/>
    <col min="9983" max="9983" width="9.140625" style="157"/>
    <col min="9984" max="9984" width="5.7109375" style="157" customWidth="1"/>
    <col min="9985" max="9985" width="10.140625" style="157" customWidth="1"/>
    <col min="9986" max="9986" width="9.85546875" style="157" customWidth="1"/>
    <col min="9987" max="9987" width="4.85546875" style="157" customWidth="1"/>
    <col min="9988" max="9988" width="7.7109375" style="157" customWidth="1"/>
    <col min="9989" max="10230" width="10.28515625" style="157"/>
    <col min="10231" max="10231" width="4.85546875" style="157" customWidth="1"/>
    <col min="10232" max="10232" width="32.140625" style="157" customWidth="1"/>
    <col min="10233" max="10233" width="8.85546875" style="157" customWidth="1"/>
    <col min="10234" max="10234" width="10" style="157" customWidth="1"/>
    <col min="10235" max="10235" width="9.85546875" style="157" customWidth="1"/>
    <col min="10236" max="10236" width="9.42578125" style="157" customWidth="1"/>
    <col min="10237" max="10238" width="7.7109375" style="157" customWidth="1"/>
    <col min="10239" max="10239" width="9.140625" style="157"/>
    <col min="10240" max="10240" width="5.7109375" style="157" customWidth="1"/>
    <col min="10241" max="10241" width="10.140625" style="157" customWidth="1"/>
    <col min="10242" max="10242" width="9.85546875" style="157" customWidth="1"/>
    <col min="10243" max="10243" width="4.85546875" style="157" customWidth="1"/>
    <col min="10244" max="10244" width="7.7109375" style="157" customWidth="1"/>
    <col min="10245" max="10486" width="9.140625" style="157"/>
    <col min="10487" max="10487" width="4.85546875" style="157" customWidth="1"/>
    <col min="10488" max="10488" width="32.140625" style="157" customWidth="1"/>
    <col min="10489" max="10489" width="8.85546875" style="157" customWidth="1"/>
    <col min="10490" max="10490" width="10" style="157" customWidth="1"/>
    <col min="10491" max="10491" width="9.85546875" style="157" customWidth="1"/>
    <col min="10492" max="10492" width="9.42578125" style="157" customWidth="1"/>
    <col min="10493" max="10494" width="7.7109375" style="157" customWidth="1"/>
    <col min="10495" max="10495" width="9.140625" style="157"/>
    <col min="10496" max="10496" width="5.7109375" style="157" customWidth="1"/>
    <col min="10497" max="10497" width="10.140625" style="157" customWidth="1"/>
    <col min="10498" max="10498" width="9.85546875" style="157" customWidth="1"/>
    <col min="10499" max="10499" width="4.85546875" style="157" customWidth="1"/>
    <col min="10500" max="10500" width="7.7109375" style="157" customWidth="1"/>
    <col min="10501" max="10742" width="9.140625" style="157"/>
    <col min="10743" max="10743" width="4.85546875" style="157" customWidth="1"/>
    <col min="10744" max="10744" width="32.140625" style="157" customWidth="1"/>
    <col min="10745" max="10745" width="8.85546875" style="157" customWidth="1"/>
    <col min="10746" max="10746" width="10" style="157" customWidth="1"/>
    <col min="10747" max="10747" width="9.85546875" style="157" customWidth="1"/>
    <col min="10748" max="10748" width="9.42578125" style="157" customWidth="1"/>
    <col min="10749" max="10750" width="7.7109375" style="157" customWidth="1"/>
    <col min="10751" max="10751" width="9.140625" style="157"/>
    <col min="10752" max="10752" width="5.7109375" style="157" customWidth="1"/>
    <col min="10753" max="10753" width="10.140625" style="157" customWidth="1"/>
    <col min="10754" max="10754" width="9.85546875" style="157" customWidth="1"/>
    <col min="10755" max="10755" width="4.85546875" style="157" customWidth="1"/>
    <col min="10756" max="10756" width="7.7109375" style="157" customWidth="1"/>
    <col min="10757" max="10998" width="9.140625" style="157"/>
    <col min="10999" max="10999" width="4.85546875" style="157" customWidth="1"/>
    <col min="11000" max="11000" width="32.140625" style="157" customWidth="1"/>
    <col min="11001" max="11001" width="8.85546875" style="157" customWidth="1"/>
    <col min="11002" max="11002" width="10" style="157" customWidth="1"/>
    <col min="11003" max="11003" width="9.85546875" style="157" customWidth="1"/>
    <col min="11004" max="11004" width="9.42578125" style="157" customWidth="1"/>
    <col min="11005" max="11006" width="7.7109375" style="157" customWidth="1"/>
    <col min="11007" max="11007" width="9.140625" style="157"/>
    <col min="11008" max="11008" width="5.7109375" style="157" customWidth="1"/>
    <col min="11009" max="11009" width="10.140625" style="157" customWidth="1"/>
    <col min="11010" max="11010" width="9.85546875" style="157" customWidth="1"/>
    <col min="11011" max="11011" width="4.85546875" style="157" customWidth="1"/>
    <col min="11012" max="11012" width="7.7109375" style="157" customWidth="1"/>
    <col min="11013" max="11254" width="10.28515625" style="157"/>
    <col min="11255" max="11255" width="4.85546875" style="157" customWidth="1"/>
    <col min="11256" max="11256" width="32.140625" style="157" customWidth="1"/>
    <col min="11257" max="11257" width="8.85546875" style="157" customWidth="1"/>
    <col min="11258" max="11258" width="10" style="157" customWidth="1"/>
    <col min="11259" max="11259" width="9.85546875" style="157" customWidth="1"/>
    <col min="11260" max="11260" width="9.42578125" style="157" customWidth="1"/>
    <col min="11261" max="11262" width="7.7109375" style="157" customWidth="1"/>
    <col min="11263" max="11263" width="9.140625" style="157"/>
    <col min="11264" max="11264" width="5.7109375" style="157" customWidth="1"/>
    <col min="11265" max="11265" width="10.140625" style="157" customWidth="1"/>
    <col min="11266" max="11266" width="9.85546875" style="157" customWidth="1"/>
    <col min="11267" max="11267" width="4.85546875" style="157" customWidth="1"/>
    <col min="11268" max="11268" width="7.7109375" style="157" customWidth="1"/>
    <col min="11269" max="11510" width="9.140625" style="157"/>
    <col min="11511" max="11511" width="4.85546875" style="157" customWidth="1"/>
    <col min="11512" max="11512" width="32.140625" style="157" customWidth="1"/>
    <col min="11513" max="11513" width="8.85546875" style="157" customWidth="1"/>
    <col min="11514" max="11514" width="10" style="157" customWidth="1"/>
    <col min="11515" max="11515" width="9.85546875" style="157" customWidth="1"/>
    <col min="11516" max="11516" width="9.42578125" style="157" customWidth="1"/>
    <col min="11517" max="11518" width="7.7109375" style="157" customWidth="1"/>
    <col min="11519" max="11519" width="9.140625" style="157"/>
    <col min="11520" max="11520" width="5.7109375" style="157" customWidth="1"/>
    <col min="11521" max="11521" width="10.140625" style="157" customWidth="1"/>
    <col min="11522" max="11522" width="9.85546875" style="157" customWidth="1"/>
    <col min="11523" max="11523" width="4.85546875" style="157" customWidth="1"/>
    <col min="11524" max="11524" width="7.7109375" style="157" customWidth="1"/>
    <col min="11525" max="11766" width="9.140625" style="157"/>
    <col min="11767" max="11767" width="4.85546875" style="157" customWidth="1"/>
    <col min="11768" max="11768" width="32.140625" style="157" customWidth="1"/>
    <col min="11769" max="11769" width="8.85546875" style="157" customWidth="1"/>
    <col min="11770" max="11770" width="10" style="157" customWidth="1"/>
    <col min="11771" max="11771" width="9.85546875" style="157" customWidth="1"/>
    <col min="11772" max="11772" width="9.42578125" style="157" customWidth="1"/>
    <col min="11773" max="11774" width="7.7109375" style="157" customWidth="1"/>
    <col min="11775" max="11775" width="9.140625" style="157"/>
    <col min="11776" max="11776" width="5.7109375" style="157" customWidth="1"/>
    <col min="11777" max="11777" width="10.140625" style="157" customWidth="1"/>
    <col min="11778" max="11778" width="9.85546875" style="157" customWidth="1"/>
    <col min="11779" max="11779" width="4.85546875" style="157" customWidth="1"/>
    <col min="11780" max="11780" width="7.7109375" style="157" customWidth="1"/>
    <col min="11781" max="12022" width="9.140625" style="157"/>
    <col min="12023" max="12023" width="4.85546875" style="157" customWidth="1"/>
    <col min="12024" max="12024" width="32.140625" style="157" customWidth="1"/>
    <col min="12025" max="12025" width="8.85546875" style="157" customWidth="1"/>
    <col min="12026" max="12026" width="10" style="157" customWidth="1"/>
    <col min="12027" max="12027" width="9.85546875" style="157" customWidth="1"/>
    <col min="12028" max="12028" width="9.42578125" style="157" customWidth="1"/>
    <col min="12029" max="12030" width="7.7109375" style="157" customWidth="1"/>
    <col min="12031" max="12031" width="9.140625" style="157"/>
    <col min="12032" max="12032" width="5.7109375" style="157" customWidth="1"/>
    <col min="12033" max="12033" width="10.140625" style="157" customWidth="1"/>
    <col min="12034" max="12034" width="9.85546875" style="157" customWidth="1"/>
    <col min="12035" max="12035" width="4.85546875" style="157" customWidth="1"/>
    <col min="12036" max="12036" width="7.7109375" style="157" customWidth="1"/>
    <col min="12037" max="12278" width="10.28515625" style="157"/>
    <col min="12279" max="12279" width="4.85546875" style="157" customWidth="1"/>
    <col min="12280" max="12280" width="32.140625" style="157" customWidth="1"/>
    <col min="12281" max="12281" width="8.85546875" style="157" customWidth="1"/>
    <col min="12282" max="12282" width="10" style="157" customWidth="1"/>
    <col min="12283" max="12283" width="9.85546875" style="157" customWidth="1"/>
    <col min="12284" max="12284" width="9.42578125" style="157" customWidth="1"/>
    <col min="12285" max="12286" width="7.7109375" style="157" customWidth="1"/>
    <col min="12287" max="12287" width="9.140625" style="157"/>
    <col min="12288" max="12288" width="5.7109375" style="157" customWidth="1"/>
    <col min="12289" max="12289" width="10.140625" style="157" customWidth="1"/>
    <col min="12290" max="12290" width="9.85546875" style="157" customWidth="1"/>
    <col min="12291" max="12291" width="4.85546875" style="157" customWidth="1"/>
    <col min="12292" max="12292" width="7.7109375" style="157" customWidth="1"/>
    <col min="12293" max="12534" width="9.140625" style="157"/>
    <col min="12535" max="12535" width="4.85546875" style="157" customWidth="1"/>
    <col min="12536" max="12536" width="32.140625" style="157" customWidth="1"/>
    <col min="12537" max="12537" width="8.85546875" style="157" customWidth="1"/>
    <col min="12538" max="12538" width="10" style="157" customWidth="1"/>
    <col min="12539" max="12539" width="9.85546875" style="157" customWidth="1"/>
    <col min="12540" max="12540" width="9.42578125" style="157" customWidth="1"/>
    <col min="12541" max="12542" width="7.7109375" style="157" customWidth="1"/>
    <col min="12543" max="12543" width="9.140625" style="157"/>
    <col min="12544" max="12544" width="5.7109375" style="157" customWidth="1"/>
    <col min="12545" max="12545" width="10.140625" style="157" customWidth="1"/>
    <col min="12546" max="12546" width="9.85546875" style="157" customWidth="1"/>
    <col min="12547" max="12547" width="4.85546875" style="157" customWidth="1"/>
    <col min="12548" max="12548" width="7.7109375" style="157" customWidth="1"/>
    <col min="12549" max="12790" width="9.140625" style="157"/>
    <col min="12791" max="12791" width="4.85546875" style="157" customWidth="1"/>
    <col min="12792" max="12792" width="32.140625" style="157" customWidth="1"/>
    <col min="12793" max="12793" width="8.85546875" style="157" customWidth="1"/>
    <col min="12794" max="12794" width="10" style="157" customWidth="1"/>
    <col min="12795" max="12795" width="9.85546875" style="157" customWidth="1"/>
    <col min="12796" max="12796" width="9.42578125" style="157" customWidth="1"/>
    <col min="12797" max="12798" width="7.7109375" style="157" customWidth="1"/>
    <col min="12799" max="12799" width="9.140625" style="157"/>
    <col min="12800" max="12800" width="5.7109375" style="157" customWidth="1"/>
    <col min="12801" max="12801" width="10.140625" style="157" customWidth="1"/>
    <col min="12802" max="12802" width="9.85546875" style="157" customWidth="1"/>
    <col min="12803" max="12803" width="4.85546875" style="157" customWidth="1"/>
    <col min="12804" max="12804" width="7.7109375" style="157" customWidth="1"/>
    <col min="12805" max="13046" width="9.140625" style="157"/>
    <col min="13047" max="13047" width="4.85546875" style="157" customWidth="1"/>
    <col min="13048" max="13048" width="32.140625" style="157" customWidth="1"/>
    <col min="13049" max="13049" width="8.85546875" style="157" customWidth="1"/>
    <col min="13050" max="13050" width="10" style="157" customWidth="1"/>
    <col min="13051" max="13051" width="9.85546875" style="157" customWidth="1"/>
    <col min="13052" max="13052" width="9.42578125" style="157" customWidth="1"/>
    <col min="13053" max="13054" width="7.7109375" style="157" customWidth="1"/>
    <col min="13055" max="13055" width="9.140625" style="157"/>
    <col min="13056" max="13056" width="5.7109375" style="157" customWidth="1"/>
    <col min="13057" max="13057" width="10.140625" style="157" customWidth="1"/>
    <col min="13058" max="13058" width="9.85546875" style="157" customWidth="1"/>
    <col min="13059" max="13059" width="4.85546875" style="157" customWidth="1"/>
    <col min="13060" max="13060" width="7.7109375" style="157" customWidth="1"/>
    <col min="13061" max="13302" width="10.28515625" style="157"/>
    <col min="13303" max="13303" width="4.85546875" style="157" customWidth="1"/>
    <col min="13304" max="13304" width="32.140625" style="157" customWidth="1"/>
    <col min="13305" max="13305" width="8.85546875" style="157" customWidth="1"/>
    <col min="13306" max="13306" width="10" style="157" customWidth="1"/>
    <col min="13307" max="13307" width="9.85546875" style="157" customWidth="1"/>
    <col min="13308" max="13308" width="9.42578125" style="157" customWidth="1"/>
    <col min="13309" max="13310" width="7.7109375" style="157" customWidth="1"/>
    <col min="13311" max="13311" width="9.140625" style="157"/>
    <col min="13312" max="13312" width="5.7109375" style="157" customWidth="1"/>
    <col min="13313" max="13313" width="10.140625" style="157" customWidth="1"/>
    <col min="13314" max="13314" width="9.85546875" style="157" customWidth="1"/>
    <col min="13315" max="13315" width="4.85546875" style="157" customWidth="1"/>
    <col min="13316" max="13316" width="7.7109375" style="157" customWidth="1"/>
    <col min="13317" max="13558" width="9.140625" style="157"/>
    <col min="13559" max="13559" width="4.85546875" style="157" customWidth="1"/>
    <col min="13560" max="13560" width="32.140625" style="157" customWidth="1"/>
    <col min="13561" max="13561" width="8.85546875" style="157" customWidth="1"/>
    <col min="13562" max="13562" width="10" style="157" customWidth="1"/>
    <col min="13563" max="13563" width="9.85546875" style="157" customWidth="1"/>
    <col min="13564" max="13564" width="9.42578125" style="157" customWidth="1"/>
    <col min="13565" max="13566" width="7.7109375" style="157" customWidth="1"/>
    <col min="13567" max="13567" width="9.140625" style="157"/>
    <col min="13568" max="13568" width="5.7109375" style="157" customWidth="1"/>
    <col min="13569" max="13569" width="10.140625" style="157" customWidth="1"/>
    <col min="13570" max="13570" width="9.85546875" style="157" customWidth="1"/>
    <col min="13571" max="13571" width="4.85546875" style="157" customWidth="1"/>
    <col min="13572" max="13572" width="7.7109375" style="157" customWidth="1"/>
    <col min="13573" max="13814" width="9.140625" style="157"/>
    <col min="13815" max="13815" width="4.85546875" style="157" customWidth="1"/>
    <col min="13816" max="13816" width="32.140625" style="157" customWidth="1"/>
    <col min="13817" max="13817" width="8.85546875" style="157" customWidth="1"/>
    <col min="13818" max="13818" width="10" style="157" customWidth="1"/>
    <col min="13819" max="13819" width="9.85546875" style="157" customWidth="1"/>
    <col min="13820" max="13820" width="9.42578125" style="157" customWidth="1"/>
    <col min="13821" max="13822" width="7.7109375" style="157" customWidth="1"/>
    <col min="13823" max="13823" width="9.140625" style="157"/>
    <col min="13824" max="13824" width="5.7109375" style="157" customWidth="1"/>
    <col min="13825" max="13825" width="10.140625" style="157" customWidth="1"/>
    <col min="13826" max="13826" width="9.85546875" style="157" customWidth="1"/>
    <col min="13827" max="13827" width="4.85546875" style="157" customWidth="1"/>
    <col min="13828" max="13828" width="7.7109375" style="157" customWidth="1"/>
    <col min="13829" max="14070" width="9.140625" style="157"/>
    <col min="14071" max="14071" width="4.85546875" style="157" customWidth="1"/>
    <col min="14072" max="14072" width="32.140625" style="157" customWidth="1"/>
    <col min="14073" max="14073" width="8.85546875" style="157" customWidth="1"/>
    <col min="14074" max="14074" width="10" style="157" customWidth="1"/>
    <col min="14075" max="14075" width="9.85546875" style="157" customWidth="1"/>
    <col min="14076" max="14076" width="9.42578125" style="157" customWidth="1"/>
    <col min="14077" max="14078" width="7.7109375" style="157" customWidth="1"/>
    <col min="14079" max="14079" width="9.140625" style="157"/>
    <col min="14080" max="14080" width="5.7109375" style="157" customWidth="1"/>
    <col min="14081" max="14081" width="10.140625" style="157" customWidth="1"/>
    <col min="14082" max="14082" width="9.85546875" style="157" customWidth="1"/>
    <col min="14083" max="14083" width="4.85546875" style="157" customWidth="1"/>
    <col min="14084" max="14084" width="7.7109375" style="157" customWidth="1"/>
    <col min="14085" max="14326" width="10.28515625" style="157"/>
    <col min="14327" max="14327" width="4.85546875" style="157" customWidth="1"/>
    <col min="14328" max="14328" width="32.140625" style="157" customWidth="1"/>
    <col min="14329" max="14329" width="8.85546875" style="157" customWidth="1"/>
    <col min="14330" max="14330" width="10" style="157" customWidth="1"/>
    <col min="14331" max="14331" width="9.85546875" style="157" customWidth="1"/>
    <col min="14332" max="14332" width="9.42578125" style="157" customWidth="1"/>
    <col min="14333" max="14334" width="7.7109375" style="157" customWidth="1"/>
    <col min="14335" max="14335" width="9.140625" style="157"/>
    <col min="14336" max="14336" width="5.7109375" style="157" customWidth="1"/>
    <col min="14337" max="14337" width="10.140625" style="157" customWidth="1"/>
    <col min="14338" max="14338" width="9.85546875" style="157" customWidth="1"/>
    <col min="14339" max="14339" width="4.85546875" style="157" customWidth="1"/>
    <col min="14340" max="14340" width="7.7109375" style="157" customWidth="1"/>
    <col min="14341" max="14582" width="9.140625" style="157"/>
    <col min="14583" max="14583" width="4.85546875" style="157" customWidth="1"/>
    <col min="14584" max="14584" width="32.140625" style="157" customWidth="1"/>
    <col min="14585" max="14585" width="8.85546875" style="157" customWidth="1"/>
    <col min="14586" max="14586" width="10" style="157" customWidth="1"/>
    <col min="14587" max="14587" width="9.85546875" style="157" customWidth="1"/>
    <col min="14588" max="14588" width="9.42578125" style="157" customWidth="1"/>
    <col min="14589" max="14590" width="7.7109375" style="157" customWidth="1"/>
    <col min="14591" max="14591" width="9.140625" style="157"/>
    <col min="14592" max="14592" width="5.7109375" style="157" customWidth="1"/>
    <col min="14593" max="14593" width="10.140625" style="157" customWidth="1"/>
    <col min="14594" max="14594" width="9.85546875" style="157" customWidth="1"/>
    <col min="14595" max="14595" width="4.85546875" style="157" customWidth="1"/>
    <col min="14596" max="14596" width="7.7109375" style="157" customWidth="1"/>
    <col min="14597" max="14838" width="9.140625" style="157"/>
    <col min="14839" max="14839" width="4.85546875" style="157" customWidth="1"/>
    <col min="14840" max="14840" width="32.140625" style="157" customWidth="1"/>
    <col min="14841" max="14841" width="8.85546875" style="157" customWidth="1"/>
    <col min="14842" max="14842" width="10" style="157" customWidth="1"/>
    <col min="14843" max="14843" width="9.85546875" style="157" customWidth="1"/>
    <col min="14844" max="14844" width="9.42578125" style="157" customWidth="1"/>
    <col min="14845" max="14846" width="7.7109375" style="157" customWidth="1"/>
    <col min="14847" max="14847" width="9.140625" style="157"/>
    <col min="14848" max="14848" width="5.7109375" style="157" customWidth="1"/>
    <col min="14849" max="14849" width="10.140625" style="157" customWidth="1"/>
    <col min="14850" max="14850" width="9.85546875" style="157" customWidth="1"/>
    <col min="14851" max="14851" width="4.85546875" style="157" customWidth="1"/>
    <col min="14852" max="14852" width="7.7109375" style="157" customWidth="1"/>
    <col min="14853" max="15094" width="9.140625" style="157"/>
    <col min="15095" max="15095" width="4.85546875" style="157" customWidth="1"/>
    <col min="15096" max="15096" width="32.140625" style="157" customWidth="1"/>
    <col min="15097" max="15097" width="8.85546875" style="157" customWidth="1"/>
    <col min="15098" max="15098" width="10" style="157" customWidth="1"/>
    <col min="15099" max="15099" width="9.85546875" style="157" customWidth="1"/>
    <col min="15100" max="15100" width="9.42578125" style="157" customWidth="1"/>
    <col min="15101" max="15102" width="7.7109375" style="157" customWidth="1"/>
    <col min="15103" max="15103" width="9.140625" style="157"/>
    <col min="15104" max="15104" width="5.7109375" style="157" customWidth="1"/>
    <col min="15105" max="15105" width="10.140625" style="157" customWidth="1"/>
    <col min="15106" max="15106" width="9.85546875" style="157" customWidth="1"/>
    <col min="15107" max="15107" width="4.85546875" style="157" customWidth="1"/>
    <col min="15108" max="15108" width="7.7109375" style="157" customWidth="1"/>
    <col min="15109" max="15350" width="10.28515625" style="157"/>
    <col min="15351" max="15351" width="4.85546875" style="157" customWidth="1"/>
    <col min="15352" max="15352" width="32.140625" style="157" customWidth="1"/>
    <col min="15353" max="15353" width="8.85546875" style="157" customWidth="1"/>
    <col min="15354" max="15354" width="10" style="157" customWidth="1"/>
    <col min="15355" max="15355" width="9.85546875" style="157" customWidth="1"/>
    <col min="15356" max="15356" width="9.42578125" style="157" customWidth="1"/>
    <col min="15357" max="15358" width="7.7109375" style="157" customWidth="1"/>
    <col min="15359" max="15359" width="9.140625" style="157"/>
    <col min="15360" max="15360" width="5.7109375" style="157" customWidth="1"/>
    <col min="15361" max="15361" width="10.140625" style="157" customWidth="1"/>
    <col min="15362" max="15362" width="9.85546875" style="157" customWidth="1"/>
    <col min="15363" max="15363" width="4.85546875" style="157" customWidth="1"/>
    <col min="15364" max="15364" width="7.7109375" style="157" customWidth="1"/>
    <col min="15365" max="15606" width="9.140625" style="157"/>
    <col min="15607" max="15607" width="4.85546875" style="157" customWidth="1"/>
    <col min="15608" max="15608" width="32.140625" style="157" customWidth="1"/>
    <col min="15609" max="15609" width="8.85546875" style="157" customWidth="1"/>
    <col min="15610" max="15610" width="10" style="157" customWidth="1"/>
    <col min="15611" max="15611" width="9.85546875" style="157" customWidth="1"/>
    <col min="15612" max="15612" width="9.42578125" style="157" customWidth="1"/>
    <col min="15613" max="15614" width="7.7109375" style="157" customWidth="1"/>
    <col min="15615" max="15615" width="9.140625" style="157"/>
    <col min="15616" max="15616" width="5.7109375" style="157" customWidth="1"/>
    <col min="15617" max="15617" width="10.140625" style="157" customWidth="1"/>
    <col min="15618" max="15618" width="9.85546875" style="157" customWidth="1"/>
    <col min="15619" max="15619" width="4.85546875" style="157" customWidth="1"/>
    <col min="15620" max="15620" width="7.7109375" style="157" customWidth="1"/>
    <col min="15621" max="15862" width="9.140625" style="157"/>
    <col min="15863" max="15863" width="4.85546875" style="157" customWidth="1"/>
    <col min="15864" max="15864" width="32.140625" style="157" customWidth="1"/>
    <col min="15865" max="15865" width="8.85546875" style="157" customWidth="1"/>
    <col min="15866" max="15866" width="10" style="157" customWidth="1"/>
    <col min="15867" max="15867" width="9.85546875" style="157" customWidth="1"/>
    <col min="15868" max="15868" width="9.42578125" style="157" customWidth="1"/>
    <col min="15869" max="15870" width="7.7109375" style="157" customWidth="1"/>
    <col min="15871" max="15871" width="9.140625" style="157"/>
    <col min="15872" max="15872" width="5.7109375" style="157" customWidth="1"/>
    <col min="15873" max="15873" width="10.140625" style="157" customWidth="1"/>
    <col min="15874" max="15874" width="9.85546875" style="157" customWidth="1"/>
    <col min="15875" max="15875" width="4.85546875" style="157" customWidth="1"/>
    <col min="15876" max="15876" width="7.7109375" style="157" customWidth="1"/>
    <col min="15877" max="16118" width="9.140625" style="157"/>
    <col min="16119" max="16119" width="4.85546875" style="157" customWidth="1"/>
    <col min="16120" max="16120" width="32.140625" style="157" customWidth="1"/>
    <col min="16121" max="16121" width="8.85546875" style="157" customWidth="1"/>
    <col min="16122" max="16122" width="10" style="157" customWidth="1"/>
    <col min="16123" max="16123" width="9.85546875" style="157" customWidth="1"/>
    <col min="16124" max="16124" width="9.42578125" style="157" customWidth="1"/>
    <col min="16125" max="16126" width="7.7109375" style="157" customWidth="1"/>
    <col min="16127" max="16127" width="9.140625" style="157"/>
    <col min="16128" max="16128" width="5.7109375" style="157" customWidth="1"/>
    <col min="16129" max="16129" width="10.140625" style="157" customWidth="1"/>
    <col min="16130" max="16130" width="9.85546875" style="157" customWidth="1"/>
    <col min="16131" max="16131" width="4.85546875" style="157" customWidth="1"/>
    <col min="16132" max="16132" width="7.7109375" style="157" customWidth="1"/>
    <col min="16133" max="16374" width="10.28515625" style="157"/>
    <col min="16375" max="16384" width="10.28515625" style="157" customWidth="1"/>
  </cols>
  <sheetData>
    <row r="1" spans="1:239" ht="18.75">
      <c r="A1" s="600" t="s">
        <v>1640</v>
      </c>
      <c r="B1" s="157"/>
    </row>
    <row r="3" spans="1:239" ht="21" customHeight="1">
      <c r="B3" s="642" t="s">
        <v>1282</v>
      </c>
      <c r="C3" s="642"/>
      <c r="D3" s="642"/>
      <c r="E3" s="642"/>
      <c r="F3" s="642"/>
      <c r="G3" s="642"/>
    </row>
    <row r="4" spans="1:239" ht="16.5" customHeight="1">
      <c r="B4" s="642"/>
      <c r="C4" s="642"/>
      <c r="D4" s="642"/>
      <c r="E4" s="642"/>
      <c r="F4" s="642"/>
      <c r="G4" s="642"/>
      <c r="H4" s="345"/>
      <c r="I4" s="345"/>
      <c r="J4" s="345"/>
      <c r="K4" s="345"/>
      <c r="L4" s="345"/>
      <c r="M4" s="345"/>
      <c r="N4" s="345"/>
      <c r="O4" s="345"/>
      <c r="P4" s="345"/>
      <c r="Q4" s="345"/>
      <c r="R4" s="345"/>
    </row>
    <row r="5" spans="1:239" ht="19.5" customHeight="1">
      <c r="B5" s="545" t="s">
        <v>1185</v>
      </c>
      <c r="C5" s="642"/>
      <c r="D5" s="642"/>
      <c r="E5" s="642"/>
      <c r="F5" s="642"/>
      <c r="G5" s="642"/>
      <c r="H5" s="345"/>
      <c r="I5" s="345"/>
      <c r="J5" s="345"/>
      <c r="K5" s="345"/>
      <c r="L5" s="345"/>
      <c r="M5" s="345"/>
      <c r="N5" s="345"/>
      <c r="O5" s="345"/>
      <c r="P5" s="345"/>
      <c r="Q5" s="345"/>
      <c r="R5" s="345"/>
    </row>
    <row r="6" spans="1:239">
      <c r="B6" s="440"/>
      <c r="H6" s="345"/>
      <c r="I6" s="345"/>
      <c r="J6" s="345"/>
      <c r="K6" s="345"/>
      <c r="L6" s="345"/>
      <c r="M6" s="345"/>
      <c r="N6" s="345"/>
      <c r="O6" s="345"/>
      <c r="P6" s="345"/>
      <c r="Q6" s="345"/>
      <c r="R6" s="345"/>
    </row>
    <row r="7" spans="1:239" ht="15.75">
      <c r="A7" s="346"/>
      <c r="B7" s="545" t="s">
        <v>1311</v>
      </c>
      <c r="C7" s="347"/>
      <c r="D7" s="346"/>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c r="BT7" s="345"/>
      <c r="BU7" s="345"/>
      <c r="BV7" s="345"/>
      <c r="BW7" s="345"/>
      <c r="BX7" s="345"/>
      <c r="BY7" s="345"/>
      <c r="BZ7" s="345"/>
      <c r="CA7" s="345"/>
      <c r="CB7" s="345"/>
      <c r="CC7" s="345"/>
      <c r="CD7" s="345"/>
      <c r="CE7" s="345"/>
      <c r="CF7" s="345"/>
      <c r="CG7" s="345"/>
      <c r="CH7" s="345"/>
      <c r="CI7" s="345"/>
      <c r="CJ7" s="345"/>
      <c r="CK7" s="345"/>
      <c r="CL7" s="345"/>
      <c r="CM7" s="345"/>
      <c r="CN7" s="345"/>
      <c r="CO7" s="345"/>
      <c r="CP7" s="345"/>
      <c r="CQ7" s="345"/>
      <c r="CR7" s="345"/>
      <c r="CS7" s="345"/>
      <c r="CT7" s="345"/>
      <c r="CU7" s="345"/>
      <c r="CV7" s="345"/>
      <c r="CW7" s="345"/>
      <c r="CX7" s="345"/>
      <c r="CY7" s="345"/>
      <c r="CZ7" s="345"/>
      <c r="DA7" s="345"/>
      <c r="DB7" s="345"/>
      <c r="DC7" s="345"/>
      <c r="DD7" s="345"/>
      <c r="DE7" s="345"/>
      <c r="DF7" s="345"/>
      <c r="DG7" s="345"/>
      <c r="DH7" s="345"/>
      <c r="DI7" s="345"/>
      <c r="DJ7" s="345"/>
      <c r="DK7" s="345"/>
      <c r="DL7" s="345"/>
      <c r="DM7" s="345"/>
      <c r="DN7" s="345"/>
      <c r="DO7" s="345"/>
      <c r="DP7" s="345"/>
      <c r="DQ7" s="345"/>
      <c r="DR7" s="345"/>
      <c r="DS7" s="345"/>
      <c r="DT7" s="345"/>
      <c r="DU7" s="345"/>
      <c r="DV7" s="345"/>
      <c r="DW7" s="345"/>
      <c r="DX7" s="345"/>
      <c r="DY7" s="345"/>
      <c r="DZ7" s="345"/>
      <c r="EA7" s="345"/>
      <c r="EB7" s="345"/>
      <c r="EC7" s="345"/>
      <c r="ED7" s="345"/>
      <c r="EE7" s="345"/>
      <c r="EF7" s="345"/>
      <c r="EG7" s="345"/>
      <c r="EH7" s="345"/>
      <c r="EI7" s="345"/>
      <c r="EJ7" s="345"/>
      <c r="EK7" s="345"/>
      <c r="EL7" s="345"/>
      <c r="EM7" s="345"/>
      <c r="EN7" s="345"/>
      <c r="EO7" s="345"/>
      <c r="EP7" s="345"/>
      <c r="EQ7" s="345"/>
      <c r="ER7" s="345"/>
      <c r="ES7" s="345"/>
      <c r="ET7" s="345"/>
      <c r="EU7" s="345"/>
      <c r="EV7" s="345"/>
      <c r="EW7" s="345"/>
      <c r="EX7" s="345"/>
      <c r="EY7" s="345"/>
      <c r="EZ7" s="345"/>
      <c r="FA7" s="345"/>
      <c r="FB7" s="345"/>
      <c r="FC7" s="345"/>
      <c r="FD7" s="345"/>
      <c r="FE7" s="345"/>
      <c r="FF7" s="345"/>
      <c r="FG7" s="345"/>
      <c r="FH7" s="345"/>
      <c r="FI7" s="345"/>
      <c r="FJ7" s="345"/>
      <c r="FK7" s="345"/>
      <c r="FL7" s="345"/>
      <c r="FM7" s="345"/>
      <c r="FN7" s="345"/>
      <c r="FO7" s="345"/>
      <c r="FP7" s="345"/>
      <c r="FQ7" s="345"/>
      <c r="FR7" s="345"/>
      <c r="FS7" s="345"/>
      <c r="FT7" s="345"/>
      <c r="FU7" s="345"/>
      <c r="FV7" s="345"/>
      <c r="FW7" s="345"/>
      <c r="FX7" s="345"/>
      <c r="FY7" s="345"/>
      <c r="FZ7" s="345"/>
      <c r="GA7" s="345"/>
      <c r="GB7" s="345"/>
      <c r="GC7" s="345"/>
      <c r="GD7" s="345"/>
      <c r="GE7" s="345"/>
      <c r="GF7" s="345"/>
      <c r="GG7" s="345"/>
      <c r="GH7" s="345"/>
      <c r="GI7" s="345"/>
      <c r="GJ7" s="345"/>
      <c r="GK7" s="345"/>
      <c r="GL7" s="345"/>
      <c r="GM7" s="345"/>
      <c r="GN7" s="345"/>
      <c r="GO7" s="345"/>
      <c r="GP7" s="345"/>
      <c r="GQ7" s="345"/>
      <c r="GR7" s="345"/>
      <c r="GS7" s="345"/>
      <c r="GT7" s="345"/>
      <c r="GU7" s="345"/>
      <c r="GV7" s="345"/>
      <c r="GW7" s="345"/>
      <c r="GX7" s="345"/>
      <c r="GY7" s="345"/>
      <c r="GZ7" s="345"/>
      <c r="HA7" s="345"/>
      <c r="HB7" s="345"/>
      <c r="HC7" s="345"/>
      <c r="HD7" s="345"/>
      <c r="HE7" s="345"/>
      <c r="HF7" s="345"/>
      <c r="HG7" s="345"/>
      <c r="HH7" s="345"/>
      <c r="HI7" s="345"/>
      <c r="HJ7" s="345"/>
      <c r="HK7" s="345"/>
      <c r="HL7" s="345"/>
      <c r="HM7" s="345"/>
      <c r="HN7" s="345"/>
      <c r="HO7" s="345"/>
      <c r="HP7" s="345"/>
      <c r="HQ7" s="345"/>
      <c r="HR7" s="345"/>
      <c r="HS7" s="345"/>
      <c r="HT7" s="345"/>
      <c r="HU7" s="345"/>
      <c r="HV7" s="345"/>
      <c r="HW7" s="345"/>
      <c r="HX7" s="345"/>
      <c r="HY7" s="345"/>
      <c r="HZ7" s="345"/>
      <c r="IA7" s="345"/>
      <c r="IB7" s="345"/>
      <c r="IC7" s="345"/>
      <c r="ID7" s="345"/>
      <c r="IE7" s="345"/>
    </row>
    <row r="8" spans="1:239">
      <c r="A8" s="646"/>
      <c r="B8" s="193"/>
      <c r="C8" s="193"/>
      <c r="D8" s="1410">
        <v>2022</v>
      </c>
      <c r="E8" s="1410"/>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345"/>
      <c r="BO8" s="345"/>
      <c r="BP8" s="345"/>
      <c r="BQ8" s="345"/>
      <c r="BR8" s="345"/>
      <c r="BS8" s="345"/>
      <c r="BT8" s="345"/>
      <c r="BU8" s="345"/>
      <c r="BV8" s="345"/>
      <c r="BW8" s="345"/>
      <c r="BX8" s="345"/>
      <c r="BY8" s="345"/>
      <c r="BZ8" s="345"/>
      <c r="CA8" s="345"/>
      <c r="CB8" s="345"/>
      <c r="CC8" s="345"/>
      <c r="CD8" s="345"/>
      <c r="CE8" s="345"/>
      <c r="CF8" s="345"/>
      <c r="CG8" s="345"/>
      <c r="CH8" s="345"/>
      <c r="CI8" s="345"/>
      <c r="CJ8" s="345"/>
      <c r="CK8" s="345"/>
      <c r="CL8" s="345"/>
      <c r="CM8" s="345"/>
      <c r="CN8" s="345"/>
      <c r="CO8" s="345"/>
      <c r="CP8" s="345"/>
      <c r="CQ8" s="345"/>
      <c r="CR8" s="345"/>
      <c r="CS8" s="345"/>
      <c r="CT8" s="345"/>
      <c r="CU8" s="345"/>
      <c r="CV8" s="345"/>
      <c r="CW8" s="345"/>
      <c r="CX8" s="345"/>
      <c r="CY8" s="345"/>
      <c r="CZ8" s="345"/>
      <c r="DA8" s="345"/>
      <c r="DB8" s="345"/>
      <c r="DC8" s="345"/>
      <c r="DD8" s="345"/>
      <c r="DE8" s="345"/>
      <c r="DF8" s="345"/>
      <c r="DG8" s="345"/>
      <c r="DH8" s="345"/>
      <c r="DI8" s="345"/>
      <c r="DJ8" s="345"/>
      <c r="DK8" s="345"/>
      <c r="DL8" s="345"/>
      <c r="DM8" s="345"/>
      <c r="DN8" s="345"/>
      <c r="DO8" s="345"/>
      <c r="DP8" s="345"/>
      <c r="DQ8" s="345"/>
      <c r="DR8" s="345"/>
      <c r="DS8" s="345"/>
      <c r="DT8" s="345"/>
      <c r="DU8" s="345"/>
      <c r="DV8" s="345"/>
      <c r="DW8" s="345"/>
      <c r="DX8" s="345"/>
      <c r="DY8" s="345"/>
      <c r="DZ8" s="345"/>
      <c r="EA8" s="345"/>
      <c r="EB8" s="345"/>
      <c r="EC8" s="345"/>
      <c r="ED8" s="345"/>
      <c r="EE8" s="345"/>
      <c r="EF8" s="345"/>
      <c r="EG8" s="345"/>
      <c r="EH8" s="345"/>
      <c r="EI8" s="345"/>
      <c r="EJ8" s="345"/>
      <c r="EK8" s="345"/>
      <c r="EL8" s="345"/>
      <c r="EM8" s="345"/>
      <c r="EN8" s="345"/>
      <c r="EO8" s="345"/>
      <c r="EP8" s="345"/>
      <c r="EQ8" s="345"/>
      <c r="ER8" s="345"/>
      <c r="ES8" s="345"/>
      <c r="ET8" s="345"/>
      <c r="EU8" s="345"/>
      <c r="EV8" s="345"/>
      <c r="EW8" s="345"/>
      <c r="EX8" s="345"/>
      <c r="EY8" s="345"/>
      <c r="EZ8" s="345"/>
      <c r="FA8" s="345"/>
      <c r="FB8" s="345"/>
      <c r="FC8" s="345"/>
      <c r="FD8" s="345"/>
      <c r="FE8" s="345"/>
      <c r="FF8" s="345"/>
      <c r="FG8" s="345"/>
      <c r="FH8" s="345"/>
      <c r="FI8" s="345"/>
      <c r="FJ8" s="345"/>
      <c r="FK8" s="345"/>
      <c r="FL8" s="345"/>
      <c r="FM8" s="345"/>
      <c r="FN8" s="345"/>
      <c r="FO8" s="345"/>
      <c r="FP8" s="345"/>
      <c r="FQ8" s="345"/>
      <c r="FR8" s="345"/>
      <c r="FS8" s="345"/>
      <c r="FT8" s="345"/>
      <c r="FU8" s="345"/>
      <c r="FV8" s="345"/>
      <c r="FW8" s="345"/>
      <c r="FX8" s="345"/>
      <c r="FY8" s="345"/>
      <c r="FZ8" s="345"/>
      <c r="GA8" s="345"/>
      <c r="GB8" s="345"/>
      <c r="GC8" s="345"/>
      <c r="GD8" s="345"/>
      <c r="GE8" s="345"/>
      <c r="GF8" s="345"/>
      <c r="GG8" s="345"/>
      <c r="GH8" s="345"/>
      <c r="GI8" s="345"/>
      <c r="GJ8" s="345"/>
      <c r="GK8" s="345"/>
      <c r="GL8" s="345"/>
      <c r="GM8" s="345"/>
      <c r="GN8" s="345"/>
      <c r="GO8" s="345"/>
      <c r="GP8" s="345"/>
      <c r="GQ8" s="345"/>
      <c r="GR8" s="345"/>
      <c r="GS8" s="345"/>
      <c r="GT8" s="345"/>
      <c r="GU8" s="345"/>
      <c r="GV8" s="345"/>
      <c r="GW8" s="345"/>
      <c r="GX8" s="345"/>
      <c r="GY8" s="345"/>
      <c r="GZ8" s="345"/>
      <c r="HA8" s="345"/>
      <c r="HB8" s="345"/>
      <c r="HC8" s="345"/>
      <c r="HD8" s="345"/>
      <c r="HE8" s="345"/>
      <c r="HF8" s="345"/>
      <c r="HG8" s="345"/>
      <c r="HH8" s="345"/>
      <c r="HI8" s="345"/>
      <c r="HJ8" s="345"/>
      <c r="HK8" s="345"/>
      <c r="HL8" s="345"/>
      <c r="HM8" s="345"/>
      <c r="HN8" s="345"/>
      <c r="HO8" s="345"/>
      <c r="HP8" s="345"/>
      <c r="HQ8" s="345"/>
      <c r="HR8" s="345"/>
      <c r="HS8" s="345"/>
      <c r="HT8" s="345"/>
      <c r="HU8" s="345"/>
      <c r="HV8" s="345"/>
      <c r="HW8" s="345"/>
      <c r="HX8" s="345"/>
      <c r="HY8" s="345"/>
      <c r="HZ8" s="345"/>
      <c r="IA8" s="345"/>
      <c r="IB8" s="345"/>
      <c r="IC8" s="345"/>
      <c r="ID8" s="345"/>
      <c r="IE8" s="345"/>
    </row>
    <row r="9" spans="1:239" ht="12.75" customHeight="1">
      <c r="A9" s="1539" t="s">
        <v>0</v>
      </c>
      <c r="B9" s="1429" t="s">
        <v>1</v>
      </c>
      <c r="C9" s="1451" t="s">
        <v>87</v>
      </c>
      <c r="D9" s="1535" t="s">
        <v>1312</v>
      </c>
      <c r="E9" s="1535"/>
      <c r="F9" s="1535"/>
      <c r="G9" s="153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5"/>
      <c r="BF9" s="345"/>
      <c r="BG9" s="345"/>
      <c r="BH9" s="345"/>
      <c r="BI9" s="345"/>
      <c r="BJ9" s="345"/>
      <c r="BK9" s="345"/>
      <c r="BL9" s="345"/>
      <c r="BM9" s="345"/>
      <c r="BN9" s="345"/>
      <c r="BO9" s="345"/>
      <c r="BP9" s="345"/>
      <c r="BQ9" s="345"/>
      <c r="BR9" s="345"/>
      <c r="BS9" s="345"/>
      <c r="BT9" s="345"/>
      <c r="BU9" s="345"/>
      <c r="BV9" s="345"/>
      <c r="BW9" s="345"/>
      <c r="BX9" s="345"/>
      <c r="BY9" s="345"/>
      <c r="BZ9" s="345"/>
      <c r="CA9" s="345"/>
      <c r="CB9" s="345"/>
      <c r="CC9" s="345"/>
      <c r="CD9" s="345"/>
      <c r="CE9" s="345"/>
      <c r="CF9" s="345"/>
      <c r="CG9" s="345"/>
      <c r="CH9" s="345"/>
      <c r="CI9" s="345"/>
      <c r="CJ9" s="345"/>
      <c r="CK9" s="345"/>
      <c r="CL9" s="345"/>
      <c r="CM9" s="345"/>
      <c r="CN9" s="345"/>
      <c r="CO9" s="345"/>
      <c r="CP9" s="345"/>
      <c r="CQ9" s="345"/>
      <c r="CR9" s="345"/>
      <c r="CS9" s="345"/>
      <c r="CT9" s="345"/>
      <c r="CU9" s="345"/>
      <c r="CV9" s="345"/>
      <c r="CW9" s="345"/>
      <c r="CX9" s="345"/>
      <c r="CY9" s="345"/>
      <c r="CZ9" s="345"/>
      <c r="DA9" s="345"/>
      <c r="DB9" s="345"/>
      <c r="DC9" s="345"/>
      <c r="DD9" s="345"/>
      <c r="DE9" s="345"/>
      <c r="DF9" s="345"/>
      <c r="DG9" s="345"/>
      <c r="DH9" s="345"/>
      <c r="DI9" s="345"/>
      <c r="DJ9" s="345"/>
      <c r="DK9" s="345"/>
      <c r="DL9" s="345"/>
      <c r="DM9" s="345"/>
      <c r="DN9" s="345"/>
      <c r="DO9" s="345"/>
      <c r="DP9" s="345"/>
      <c r="DQ9" s="345"/>
      <c r="DR9" s="345"/>
      <c r="DS9" s="345"/>
      <c r="DT9" s="345"/>
      <c r="DU9" s="345"/>
      <c r="DV9" s="345"/>
      <c r="DW9" s="345"/>
      <c r="DX9" s="345"/>
      <c r="DY9" s="345"/>
      <c r="DZ9" s="345"/>
      <c r="EA9" s="345"/>
      <c r="EB9" s="345"/>
      <c r="EC9" s="345"/>
      <c r="ED9" s="345"/>
      <c r="EE9" s="345"/>
      <c r="EF9" s="345"/>
      <c r="EG9" s="345"/>
      <c r="EH9" s="345"/>
      <c r="EI9" s="345"/>
      <c r="EJ9" s="345"/>
      <c r="EK9" s="345"/>
      <c r="EL9" s="345"/>
      <c r="EM9" s="345"/>
      <c r="EN9" s="345"/>
      <c r="EO9" s="345"/>
      <c r="EP9" s="345"/>
      <c r="EQ9" s="345"/>
      <c r="ER9" s="345"/>
      <c r="ES9" s="345"/>
      <c r="ET9" s="345"/>
      <c r="EU9" s="345"/>
      <c r="EV9" s="345"/>
      <c r="EW9" s="345"/>
      <c r="EX9" s="345"/>
      <c r="EY9" s="345"/>
      <c r="EZ9" s="345"/>
      <c r="FA9" s="345"/>
      <c r="FB9" s="345"/>
      <c r="FC9" s="345"/>
      <c r="FD9" s="345"/>
      <c r="FE9" s="345"/>
      <c r="FF9" s="345"/>
      <c r="FG9" s="345"/>
      <c r="FH9" s="345"/>
      <c r="FI9" s="345"/>
      <c r="FJ9" s="345"/>
      <c r="FK9" s="345"/>
      <c r="FL9" s="345"/>
      <c r="FM9" s="345"/>
      <c r="FN9" s="345"/>
      <c r="FO9" s="345"/>
      <c r="FP9" s="345"/>
      <c r="FQ9" s="345"/>
      <c r="FR9" s="345"/>
      <c r="FS9" s="345"/>
      <c r="FT9" s="345"/>
      <c r="FU9" s="345"/>
      <c r="FV9" s="345"/>
      <c r="FW9" s="345"/>
      <c r="FX9" s="345"/>
      <c r="FY9" s="345"/>
      <c r="FZ9" s="345"/>
      <c r="GA9" s="345"/>
      <c r="GB9" s="345"/>
      <c r="GC9" s="345"/>
      <c r="GD9" s="345"/>
      <c r="GE9" s="345"/>
      <c r="GF9" s="345"/>
      <c r="GG9" s="345"/>
      <c r="GH9" s="345"/>
      <c r="GI9" s="345"/>
      <c r="GJ9" s="345"/>
      <c r="GK9" s="345"/>
      <c r="GL9" s="345"/>
      <c r="GM9" s="345"/>
      <c r="GN9" s="345"/>
      <c r="GO9" s="345"/>
      <c r="GP9" s="345"/>
      <c r="GQ9" s="345"/>
      <c r="GR9" s="345"/>
      <c r="GS9" s="345"/>
      <c r="GT9" s="345"/>
      <c r="GU9" s="345"/>
      <c r="GV9" s="345"/>
      <c r="GW9" s="345"/>
      <c r="GX9" s="345"/>
      <c r="GY9" s="345"/>
      <c r="GZ9" s="345"/>
      <c r="HA9" s="345"/>
      <c r="HB9" s="345"/>
      <c r="HC9" s="345"/>
      <c r="HD9" s="345"/>
      <c r="HE9" s="345"/>
      <c r="HF9" s="345"/>
      <c r="HG9" s="345"/>
      <c r="HH9" s="345"/>
      <c r="HI9" s="345"/>
      <c r="HJ9" s="345"/>
      <c r="HK9" s="345"/>
      <c r="HL9" s="345"/>
      <c r="HM9" s="345"/>
      <c r="HN9" s="345"/>
      <c r="HO9" s="345"/>
      <c r="HP9" s="345"/>
      <c r="HQ9" s="345"/>
      <c r="HR9" s="345"/>
      <c r="HS9" s="345"/>
      <c r="HT9" s="345"/>
      <c r="HU9" s="345"/>
      <c r="HV9" s="345"/>
      <c r="HW9" s="345"/>
      <c r="HX9" s="345"/>
      <c r="HY9" s="345"/>
      <c r="HZ9" s="345"/>
      <c r="IA9" s="345"/>
      <c r="IB9" s="345"/>
      <c r="IC9" s="345"/>
      <c r="ID9" s="345"/>
      <c r="IE9" s="345"/>
    </row>
    <row r="10" spans="1:239">
      <c r="A10" s="1540"/>
      <c r="B10" s="1446"/>
      <c r="C10" s="1451"/>
      <c r="D10" s="1535"/>
      <c r="E10" s="1535"/>
      <c r="F10" s="1535"/>
      <c r="G10" s="153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5"/>
      <c r="BH10" s="345"/>
      <c r="BI10" s="345"/>
      <c r="BJ10" s="345"/>
      <c r="BK10" s="345"/>
      <c r="BL10" s="345"/>
      <c r="BM10" s="345"/>
      <c r="BN10" s="345"/>
      <c r="BO10" s="345"/>
      <c r="BP10" s="345"/>
      <c r="BQ10" s="345"/>
      <c r="BR10" s="345"/>
      <c r="BS10" s="345"/>
      <c r="BT10" s="345"/>
      <c r="BU10" s="345"/>
      <c r="BV10" s="345"/>
      <c r="BW10" s="345"/>
      <c r="BX10" s="345"/>
      <c r="BY10" s="345"/>
      <c r="BZ10" s="345"/>
      <c r="CA10" s="345"/>
      <c r="CB10" s="345"/>
      <c r="CC10" s="345"/>
      <c r="CD10" s="345"/>
      <c r="CE10" s="345"/>
      <c r="CF10" s="345"/>
      <c r="CG10" s="345"/>
      <c r="CH10" s="345"/>
      <c r="CI10" s="345"/>
      <c r="CJ10" s="345"/>
      <c r="CK10" s="345"/>
      <c r="CL10" s="345"/>
      <c r="CM10" s="345"/>
      <c r="CN10" s="345"/>
      <c r="CO10" s="345"/>
      <c r="CP10" s="345"/>
      <c r="CQ10" s="345"/>
      <c r="CR10" s="345"/>
      <c r="CS10" s="345"/>
      <c r="CT10" s="345"/>
      <c r="CU10" s="345"/>
      <c r="CV10" s="345"/>
      <c r="CW10" s="345"/>
      <c r="CX10" s="345"/>
      <c r="CY10" s="345"/>
      <c r="CZ10" s="345"/>
      <c r="DA10" s="345"/>
      <c r="DB10" s="345"/>
      <c r="DC10" s="345"/>
      <c r="DD10" s="345"/>
      <c r="DE10" s="345"/>
      <c r="DF10" s="345"/>
      <c r="DG10" s="345"/>
      <c r="DH10" s="345"/>
      <c r="DI10" s="345"/>
      <c r="DJ10" s="345"/>
      <c r="DK10" s="345"/>
      <c r="DL10" s="345"/>
      <c r="DM10" s="345"/>
      <c r="DN10" s="345"/>
      <c r="DO10" s="345"/>
      <c r="DP10" s="345"/>
      <c r="DQ10" s="345"/>
      <c r="DR10" s="345"/>
      <c r="DS10" s="345"/>
      <c r="DT10" s="345"/>
      <c r="DU10" s="345"/>
      <c r="DV10" s="345"/>
      <c r="DW10" s="345"/>
      <c r="DX10" s="345"/>
      <c r="DY10" s="345"/>
      <c r="DZ10" s="345"/>
      <c r="EA10" s="345"/>
      <c r="EB10" s="345"/>
      <c r="EC10" s="345"/>
      <c r="ED10" s="345"/>
      <c r="EE10" s="345"/>
      <c r="EF10" s="345"/>
      <c r="EG10" s="345"/>
      <c r="EH10" s="345"/>
      <c r="EI10" s="345"/>
      <c r="EJ10" s="345"/>
      <c r="EK10" s="345"/>
      <c r="EL10" s="345"/>
      <c r="EM10" s="345"/>
      <c r="EN10" s="345"/>
      <c r="EO10" s="345"/>
      <c r="EP10" s="345"/>
      <c r="EQ10" s="345"/>
      <c r="ER10" s="345"/>
      <c r="ES10" s="345"/>
      <c r="ET10" s="345"/>
      <c r="EU10" s="345"/>
      <c r="EV10" s="345"/>
      <c r="EW10" s="345"/>
      <c r="EX10" s="345"/>
      <c r="EY10" s="345"/>
      <c r="EZ10" s="345"/>
      <c r="FA10" s="345"/>
      <c r="FB10" s="345"/>
      <c r="FC10" s="345"/>
      <c r="FD10" s="345"/>
      <c r="FE10" s="345"/>
      <c r="FF10" s="345"/>
      <c r="FG10" s="345"/>
      <c r="FH10" s="345"/>
      <c r="FI10" s="345"/>
      <c r="FJ10" s="345"/>
      <c r="FK10" s="345"/>
      <c r="FL10" s="345"/>
      <c r="FM10" s="345"/>
      <c r="FN10" s="345"/>
      <c r="FO10" s="345"/>
      <c r="FP10" s="345"/>
      <c r="FQ10" s="345"/>
      <c r="FR10" s="345"/>
      <c r="FS10" s="345"/>
      <c r="FT10" s="345"/>
      <c r="FU10" s="345"/>
      <c r="FV10" s="345"/>
      <c r="FW10" s="345"/>
      <c r="FX10" s="345"/>
      <c r="FY10" s="345"/>
      <c r="FZ10" s="345"/>
      <c r="GA10" s="345"/>
      <c r="GB10" s="345"/>
      <c r="GC10" s="345"/>
      <c r="GD10" s="345"/>
      <c r="GE10" s="345"/>
      <c r="GF10" s="345"/>
      <c r="GG10" s="345"/>
      <c r="GH10" s="345"/>
      <c r="GI10" s="345"/>
      <c r="GJ10" s="345"/>
      <c r="GK10" s="345"/>
      <c r="GL10" s="345"/>
      <c r="GM10" s="345"/>
      <c r="GN10" s="345"/>
      <c r="GO10" s="345"/>
      <c r="GP10" s="345"/>
      <c r="GQ10" s="345"/>
      <c r="GR10" s="345"/>
      <c r="GS10" s="345"/>
      <c r="GT10" s="345"/>
      <c r="GU10" s="345"/>
      <c r="GV10" s="345"/>
      <c r="GW10" s="345"/>
      <c r="GX10" s="345"/>
      <c r="GY10" s="345"/>
      <c r="GZ10" s="345"/>
      <c r="HA10" s="345"/>
      <c r="HB10" s="345"/>
      <c r="HC10" s="345"/>
      <c r="HD10" s="345"/>
      <c r="HE10" s="345"/>
      <c r="HF10" s="345"/>
      <c r="HG10" s="345"/>
      <c r="HH10" s="345"/>
      <c r="HI10" s="345"/>
      <c r="HJ10" s="345"/>
      <c r="HK10" s="345"/>
      <c r="HL10" s="345"/>
      <c r="HM10" s="345"/>
      <c r="HN10" s="345"/>
      <c r="HO10" s="345"/>
      <c r="HP10" s="345"/>
      <c r="HQ10" s="345"/>
      <c r="HR10" s="345"/>
      <c r="HS10" s="345"/>
      <c r="HT10" s="345"/>
      <c r="HU10" s="345"/>
      <c r="HV10" s="345"/>
      <c r="HW10" s="345"/>
      <c r="HX10" s="345"/>
      <c r="HY10" s="345"/>
      <c r="HZ10" s="345"/>
      <c r="IA10" s="345"/>
      <c r="IB10" s="345"/>
      <c r="IC10" s="345"/>
      <c r="ID10" s="345"/>
      <c r="IE10" s="345"/>
    </row>
    <row r="11" spans="1:239" ht="32.25" customHeight="1">
      <c r="A11" s="1540"/>
      <c r="B11" s="1446"/>
      <c r="C11" s="1451"/>
      <c r="D11" s="1406" t="s">
        <v>17</v>
      </c>
      <c r="E11" s="1407"/>
      <c r="F11" s="1371" t="s">
        <v>1455</v>
      </c>
      <c r="G11" s="1372"/>
      <c r="H11" s="1302"/>
      <c r="I11" s="1302"/>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5"/>
      <c r="BA11" s="345"/>
      <c r="BB11" s="345"/>
      <c r="BC11" s="345"/>
      <c r="BD11" s="345"/>
      <c r="BE11" s="345"/>
      <c r="BF11" s="345"/>
      <c r="BG11" s="345"/>
      <c r="BH11" s="345"/>
      <c r="BI11" s="345"/>
      <c r="BJ11" s="345"/>
      <c r="BK11" s="345"/>
      <c r="BL11" s="345"/>
      <c r="BM11" s="345"/>
      <c r="BN11" s="345"/>
      <c r="BO11" s="345"/>
      <c r="BP11" s="345"/>
      <c r="BQ11" s="345"/>
      <c r="BR11" s="345"/>
      <c r="BS11" s="345"/>
      <c r="BT11" s="345"/>
      <c r="BU11" s="345"/>
      <c r="BV11" s="345"/>
      <c r="BW11" s="345"/>
      <c r="BX11" s="345"/>
      <c r="BY11" s="345"/>
      <c r="BZ11" s="345"/>
      <c r="CA11" s="345"/>
      <c r="CB11" s="345"/>
      <c r="CC11" s="345"/>
      <c r="CD11" s="345"/>
      <c r="CE11" s="345"/>
      <c r="CF11" s="345"/>
      <c r="CG11" s="345"/>
      <c r="CH11" s="345"/>
      <c r="CI11" s="345"/>
      <c r="CJ11" s="345"/>
      <c r="CK11" s="345"/>
      <c r="CL11" s="345"/>
      <c r="CM11" s="345"/>
      <c r="CN11" s="345"/>
      <c r="CO11" s="345"/>
      <c r="CP11" s="345"/>
      <c r="CQ11" s="345"/>
      <c r="CR11" s="345"/>
      <c r="CS11" s="345"/>
      <c r="CT11" s="345"/>
      <c r="CU11" s="345"/>
      <c r="CV11" s="345"/>
      <c r="CW11" s="345"/>
      <c r="CX11" s="345"/>
      <c r="CY11" s="345"/>
      <c r="CZ11" s="345"/>
      <c r="DA11" s="345"/>
      <c r="DB11" s="345"/>
      <c r="DC11" s="345"/>
      <c r="DD11" s="345"/>
      <c r="DE11" s="345"/>
      <c r="DF11" s="345"/>
      <c r="DG11" s="345"/>
      <c r="DH11" s="345"/>
      <c r="DI11" s="345"/>
      <c r="DJ11" s="345"/>
      <c r="DK11" s="345"/>
      <c r="DL11" s="345"/>
      <c r="DM11" s="345"/>
      <c r="DN11" s="345"/>
      <c r="DO11" s="345"/>
      <c r="DP11" s="345"/>
      <c r="DQ11" s="345"/>
      <c r="DR11" s="345"/>
      <c r="DS11" s="345"/>
      <c r="DT11" s="345"/>
      <c r="DU11" s="345"/>
      <c r="DV11" s="345"/>
      <c r="DW11" s="345"/>
      <c r="DX11" s="345"/>
      <c r="DY11" s="345"/>
      <c r="DZ11" s="345"/>
      <c r="EA11" s="345"/>
      <c r="EB11" s="345"/>
      <c r="EC11" s="345"/>
      <c r="ED11" s="345"/>
      <c r="EE11" s="345"/>
      <c r="EF11" s="345"/>
      <c r="EG11" s="345"/>
      <c r="EH11" s="345"/>
      <c r="EI11" s="345"/>
      <c r="EJ11" s="345"/>
      <c r="EK11" s="345"/>
      <c r="EL11" s="345"/>
      <c r="EM11" s="345"/>
      <c r="EN11" s="345"/>
      <c r="EO11" s="345"/>
      <c r="EP11" s="345"/>
      <c r="EQ11" s="345"/>
      <c r="ER11" s="345"/>
      <c r="ES11" s="345"/>
      <c r="ET11" s="345"/>
      <c r="EU11" s="345"/>
      <c r="EV11" s="345"/>
      <c r="EW11" s="345"/>
      <c r="EX11" s="345"/>
      <c r="EY11" s="345"/>
      <c r="EZ11" s="345"/>
      <c r="FA11" s="345"/>
      <c r="FB11" s="345"/>
      <c r="FC11" s="345"/>
      <c r="FD11" s="345"/>
      <c r="FE11" s="345"/>
      <c r="FF11" s="345"/>
      <c r="FG11" s="345"/>
      <c r="FH11" s="345"/>
      <c r="FI11" s="345"/>
      <c r="FJ11" s="345"/>
      <c r="FK11" s="345"/>
      <c r="FL11" s="345"/>
      <c r="FM11" s="345"/>
      <c r="FN11" s="345"/>
      <c r="FO11" s="345"/>
      <c r="FP11" s="345"/>
      <c r="FQ11" s="345"/>
      <c r="FR11" s="345"/>
      <c r="FS11" s="345"/>
      <c r="FT11" s="345"/>
      <c r="FU11" s="345"/>
      <c r="FV11" s="345"/>
      <c r="FW11" s="345"/>
      <c r="FX11" s="345"/>
      <c r="FY11" s="345"/>
      <c r="FZ11" s="345"/>
      <c r="GA11" s="345"/>
      <c r="GB11" s="345"/>
      <c r="GC11" s="345"/>
      <c r="GD11" s="345"/>
      <c r="GE11" s="345"/>
      <c r="GF11" s="345"/>
      <c r="GG11" s="345"/>
      <c r="GH11" s="345"/>
      <c r="GI11" s="345"/>
      <c r="GJ11" s="345"/>
      <c r="GK11" s="345"/>
      <c r="GL11" s="345"/>
      <c r="GM11" s="345"/>
      <c r="GN11" s="345"/>
      <c r="GO11" s="345"/>
      <c r="GP11" s="345"/>
      <c r="GQ11" s="345"/>
      <c r="GR11" s="345"/>
      <c r="GS11" s="345"/>
      <c r="GT11" s="345"/>
      <c r="GU11" s="345"/>
      <c r="GV11" s="345"/>
      <c r="GW11" s="345"/>
      <c r="GX11" s="345"/>
      <c r="GY11" s="345"/>
      <c r="GZ11" s="345"/>
      <c r="HA11" s="345"/>
      <c r="HB11" s="345"/>
      <c r="HC11" s="345"/>
      <c r="HD11" s="345"/>
      <c r="HE11" s="345"/>
      <c r="HF11" s="345"/>
      <c r="HG11" s="345"/>
      <c r="HH11" s="345"/>
      <c r="HI11" s="345"/>
      <c r="HJ11" s="345"/>
      <c r="HK11" s="345"/>
      <c r="HL11" s="345"/>
      <c r="HM11" s="345"/>
      <c r="HN11" s="345"/>
      <c r="HO11" s="345"/>
      <c r="HP11" s="345"/>
      <c r="HQ11" s="345"/>
      <c r="HR11" s="345"/>
      <c r="HS11" s="345"/>
      <c r="HT11" s="345"/>
      <c r="HU11" s="345"/>
      <c r="HV11" s="345"/>
      <c r="HW11" s="345"/>
      <c r="HX11" s="345"/>
      <c r="HY11" s="345"/>
      <c r="HZ11" s="345"/>
      <c r="IA11" s="345"/>
      <c r="IB11" s="345"/>
      <c r="IC11" s="345"/>
      <c r="ID11" s="345"/>
      <c r="IE11" s="345"/>
    </row>
    <row r="12" spans="1:239" ht="15.75">
      <c r="A12" s="1541"/>
      <c r="B12" s="1430"/>
      <c r="C12" s="1451"/>
      <c r="D12" s="1211" t="s">
        <v>2</v>
      </c>
      <c r="E12" s="1211" t="s">
        <v>3</v>
      </c>
      <c r="F12" s="1211" t="s">
        <v>2</v>
      </c>
      <c r="G12" s="1211" t="s">
        <v>3</v>
      </c>
      <c r="H12" s="1305"/>
      <c r="I12" s="1305"/>
      <c r="J12" s="345"/>
      <c r="K12" s="345"/>
      <c r="L12" s="345"/>
      <c r="M12" s="345"/>
      <c r="N12" s="346"/>
      <c r="O12" s="346"/>
      <c r="P12" s="346"/>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c r="BB12" s="345"/>
      <c r="BC12" s="345"/>
      <c r="BD12" s="345"/>
      <c r="BE12" s="345"/>
      <c r="BF12" s="345"/>
      <c r="BG12" s="345"/>
      <c r="BH12" s="345"/>
      <c r="BI12" s="345"/>
      <c r="BJ12" s="345"/>
      <c r="BK12" s="345"/>
      <c r="BL12" s="345"/>
      <c r="BM12" s="345"/>
      <c r="BN12" s="345"/>
      <c r="BO12" s="345"/>
      <c r="BP12" s="345"/>
      <c r="BQ12" s="345"/>
      <c r="BR12" s="345"/>
      <c r="BS12" s="345"/>
      <c r="BT12" s="345"/>
      <c r="BU12" s="345"/>
      <c r="BV12" s="345"/>
      <c r="BW12" s="345"/>
      <c r="BX12" s="345"/>
      <c r="BY12" s="345"/>
      <c r="BZ12" s="345"/>
      <c r="CA12" s="345"/>
      <c r="CB12" s="345"/>
      <c r="CC12" s="345"/>
      <c r="CD12" s="345"/>
      <c r="CE12" s="345"/>
      <c r="CF12" s="345"/>
      <c r="CG12" s="345"/>
      <c r="CH12" s="345"/>
      <c r="CI12" s="345"/>
      <c r="CJ12" s="345"/>
      <c r="CK12" s="345"/>
      <c r="CL12" s="345"/>
      <c r="CM12" s="345"/>
      <c r="CN12" s="345"/>
      <c r="CO12" s="345"/>
      <c r="CP12" s="345"/>
      <c r="CQ12" s="345"/>
      <c r="CR12" s="345"/>
      <c r="CS12" s="345"/>
      <c r="CT12" s="345"/>
      <c r="CU12" s="345"/>
      <c r="CV12" s="345"/>
      <c r="CW12" s="345"/>
      <c r="CX12" s="345"/>
      <c r="CY12" s="345"/>
      <c r="CZ12" s="345"/>
      <c r="DA12" s="345"/>
      <c r="DB12" s="345"/>
      <c r="DC12" s="345"/>
      <c r="DD12" s="345"/>
      <c r="DE12" s="345"/>
      <c r="DF12" s="345"/>
      <c r="DG12" s="345"/>
      <c r="DH12" s="345"/>
      <c r="DI12" s="345"/>
      <c r="DJ12" s="345"/>
      <c r="DK12" s="345"/>
      <c r="DL12" s="345"/>
      <c r="DM12" s="345"/>
      <c r="DN12" s="345"/>
      <c r="DO12" s="345"/>
      <c r="DP12" s="345"/>
      <c r="DQ12" s="345"/>
      <c r="DR12" s="345"/>
      <c r="DS12" s="345"/>
      <c r="DT12" s="345"/>
      <c r="DU12" s="345"/>
      <c r="DV12" s="345"/>
      <c r="DW12" s="345"/>
      <c r="DX12" s="345"/>
      <c r="DY12" s="345"/>
      <c r="DZ12" s="345"/>
      <c r="EA12" s="345"/>
      <c r="EB12" s="345"/>
      <c r="EC12" s="345"/>
      <c r="ED12" s="345"/>
      <c r="EE12" s="345"/>
      <c r="EF12" s="345"/>
      <c r="EG12" s="345"/>
      <c r="EH12" s="345"/>
      <c r="EI12" s="345"/>
      <c r="EJ12" s="345"/>
      <c r="EK12" s="345"/>
      <c r="EL12" s="345"/>
      <c r="EM12" s="345"/>
      <c r="EN12" s="345"/>
      <c r="EO12" s="345"/>
      <c r="EP12" s="345"/>
      <c r="EQ12" s="345"/>
      <c r="ER12" s="345"/>
      <c r="ES12" s="345"/>
      <c r="ET12" s="345"/>
      <c r="EU12" s="345"/>
      <c r="EV12" s="345"/>
      <c r="EW12" s="345"/>
      <c r="EX12" s="345"/>
      <c r="EY12" s="345"/>
      <c r="EZ12" s="345"/>
      <c r="FA12" s="345"/>
      <c r="FB12" s="345"/>
      <c r="FC12" s="345"/>
      <c r="FD12" s="345"/>
      <c r="FE12" s="345"/>
      <c r="FF12" s="345"/>
      <c r="FG12" s="345"/>
      <c r="FH12" s="345"/>
      <c r="FI12" s="345"/>
      <c r="FJ12" s="345"/>
      <c r="FK12" s="345"/>
      <c r="FL12" s="345"/>
      <c r="FM12" s="345"/>
      <c r="FN12" s="345"/>
      <c r="FO12" s="345"/>
      <c r="FP12" s="345"/>
      <c r="FQ12" s="345"/>
      <c r="FR12" s="345"/>
      <c r="FS12" s="345"/>
      <c r="FT12" s="345"/>
      <c r="FU12" s="345"/>
      <c r="FV12" s="345"/>
      <c r="FW12" s="345"/>
      <c r="FX12" s="345"/>
      <c r="FY12" s="345"/>
      <c r="FZ12" s="345"/>
      <c r="GA12" s="345"/>
      <c r="GB12" s="345"/>
      <c r="GC12" s="345"/>
      <c r="GD12" s="345"/>
      <c r="GE12" s="345"/>
      <c r="GF12" s="345"/>
      <c r="GG12" s="345"/>
      <c r="GH12" s="345"/>
      <c r="GI12" s="345"/>
      <c r="GJ12" s="345"/>
      <c r="GK12" s="345"/>
      <c r="GL12" s="345"/>
      <c r="GM12" s="345"/>
      <c r="GN12" s="345"/>
      <c r="GO12" s="345"/>
      <c r="GP12" s="345"/>
      <c r="GQ12" s="345"/>
      <c r="GR12" s="345"/>
      <c r="GS12" s="345"/>
      <c r="GT12" s="345"/>
      <c r="GU12" s="345"/>
      <c r="GV12" s="345"/>
      <c r="GW12" s="345"/>
      <c r="GX12" s="345"/>
      <c r="GY12" s="345"/>
      <c r="GZ12" s="345"/>
      <c r="HA12" s="345"/>
      <c r="HB12" s="345"/>
      <c r="HC12" s="345"/>
      <c r="HD12" s="345"/>
      <c r="HE12" s="345"/>
      <c r="HF12" s="345"/>
      <c r="HG12" s="345"/>
      <c r="HH12" s="345"/>
      <c r="HI12" s="345"/>
      <c r="HJ12" s="345"/>
      <c r="HK12" s="345"/>
      <c r="HL12" s="345"/>
      <c r="HM12" s="345"/>
      <c r="HN12" s="345"/>
      <c r="HO12" s="345"/>
      <c r="HP12" s="345"/>
      <c r="HQ12" s="345"/>
      <c r="HR12" s="345"/>
      <c r="HS12" s="345"/>
      <c r="HT12" s="345"/>
      <c r="HU12" s="345"/>
      <c r="HV12" s="345"/>
      <c r="HW12" s="345"/>
      <c r="HX12" s="345"/>
      <c r="HY12" s="345"/>
      <c r="HZ12" s="345"/>
      <c r="IA12" s="345"/>
      <c r="IB12" s="345"/>
      <c r="IC12" s="345"/>
      <c r="ID12" s="345"/>
      <c r="IE12" s="345"/>
    </row>
    <row r="13" spans="1:239" ht="26.25" customHeight="1">
      <c r="A13" s="352" t="s">
        <v>4</v>
      </c>
      <c r="B13" s="1103" t="s">
        <v>778</v>
      </c>
      <c r="C13" s="231" t="s">
        <v>5</v>
      </c>
      <c r="D13" s="62">
        <v>12722.199592668025</v>
      </c>
      <c r="E13" s="62">
        <v>13511.853360488798</v>
      </c>
      <c r="F13" s="1321">
        <f t="shared" ref="F13:G16" si="0">D13/2500</f>
        <v>5.0888798370672097</v>
      </c>
      <c r="G13" s="1321">
        <f t="shared" si="0"/>
        <v>5.4047413441955188</v>
      </c>
      <c r="H13" s="1134"/>
      <c r="I13" s="1134"/>
      <c r="J13" s="345"/>
      <c r="K13" s="345"/>
      <c r="L13" s="345"/>
      <c r="M13" s="345"/>
      <c r="N13" s="346"/>
      <c r="O13" s="346"/>
      <c r="P13" s="346"/>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c r="BB13" s="345"/>
      <c r="BC13" s="345"/>
      <c r="BD13" s="345"/>
      <c r="BE13" s="345"/>
      <c r="BF13" s="345"/>
      <c r="BG13" s="345"/>
      <c r="BH13" s="345"/>
      <c r="BI13" s="345"/>
      <c r="BJ13" s="345"/>
      <c r="BK13" s="345"/>
      <c r="BL13" s="345"/>
      <c r="BM13" s="345"/>
      <c r="BN13" s="345"/>
      <c r="BO13" s="345"/>
      <c r="BP13" s="345"/>
      <c r="BQ13" s="345"/>
      <c r="BR13" s="345"/>
      <c r="BS13" s="345"/>
      <c r="BT13" s="345"/>
      <c r="BU13" s="345"/>
      <c r="BV13" s="345"/>
      <c r="BW13" s="345"/>
      <c r="BX13" s="345"/>
      <c r="BY13" s="345"/>
      <c r="BZ13" s="345"/>
      <c r="CA13" s="345"/>
      <c r="CB13" s="345"/>
      <c r="CC13" s="345"/>
      <c r="CD13" s="345"/>
      <c r="CE13" s="345"/>
      <c r="CF13" s="345"/>
      <c r="CG13" s="345"/>
      <c r="CH13" s="345"/>
      <c r="CI13" s="345"/>
      <c r="CJ13" s="345"/>
      <c r="CK13" s="345"/>
      <c r="CL13" s="345"/>
      <c r="CM13" s="345"/>
      <c r="CN13" s="345"/>
      <c r="CO13" s="345"/>
      <c r="CP13" s="345"/>
      <c r="CQ13" s="345"/>
      <c r="CR13" s="345"/>
      <c r="CS13" s="345"/>
      <c r="CT13" s="345"/>
      <c r="CU13" s="345"/>
      <c r="CV13" s="345"/>
      <c r="CW13" s="345"/>
      <c r="CX13" s="345"/>
      <c r="CY13" s="345"/>
      <c r="CZ13" s="345"/>
      <c r="DA13" s="345"/>
      <c r="DB13" s="345"/>
      <c r="DC13" s="345"/>
      <c r="DD13" s="345"/>
      <c r="DE13" s="345"/>
      <c r="DF13" s="345"/>
      <c r="DG13" s="345"/>
      <c r="DH13" s="345"/>
      <c r="DI13" s="345"/>
      <c r="DJ13" s="345"/>
      <c r="DK13" s="345"/>
      <c r="DL13" s="345"/>
      <c r="DM13" s="345"/>
      <c r="DN13" s="345"/>
      <c r="DO13" s="345"/>
      <c r="DP13" s="345"/>
      <c r="DQ13" s="345"/>
      <c r="DR13" s="345"/>
      <c r="DS13" s="345"/>
      <c r="DT13" s="345"/>
      <c r="DU13" s="345"/>
      <c r="DV13" s="345"/>
      <c r="DW13" s="345"/>
      <c r="DX13" s="345"/>
      <c r="DY13" s="345"/>
      <c r="DZ13" s="345"/>
      <c r="EA13" s="345"/>
      <c r="EB13" s="345"/>
      <c r="EC13" s="345"/>
      <c r="ED13" s="345"/>
      <c r="EE13" s="345"/>
      <c r="EF13" s="345"/>
      <c r="EG13" s="345"/>
      <c r="EH13" s="345"/>
      <c r="EI13" s="345"/>
      <c r="EJ13" s="345"/>
      <c r="EK13" s="345"/>
      <c r="EL13" s="345"/>
      <c r="EM13" s="345"/>
      <c r="EN13" s="345"/>
      <c r="EO13" s="345"/>
      <c r="EP13" s="345"/>
      <c r="EQ13" s="345"/>
      <c r="ER13" s="345"/>
      <c r="ES13" s="345"/>
      <c r="ET13" s="345"/>
      <c r="EU13" s="345"/>
      <c r="EV13" s="345"/>
      <c r="EW13" s="345"/>
      <c r="EX13" s="345"/>
      <c r="EY13" s="345"/>
      <c r="EZ13" s="345"/>
      <c r="FA13" s="345"/>
      <c r="FB13" s="345"/>
      <c r="FC13" s="345"/>
      <c r="FD13" s="345"/>
      <c r="FE13" s="345"/>
      <c r="FF13" s="345"/>
      <c r="FG13" s="345"/>
      <c r="FH13" s="345"/>
      <c r="FI13" s="345"/>
      <c r="FJ13" s="345"/>
      <c r="FK13" s="345"/>
      <c r="FL13" s="345"/>
      <c r="FM13" s="345"/>
      <c r="FN13" s="345"/>
      <c r="FO13" s="345"/>
      <c r="FP13" s="345"/>
      <c r="FQ13" s="345"/>
      <c r="FR13" s="345"/>
      <c r="FS13" s="345"/>
      <c r="FT13" s="345"/>
      <c r="FU13" s="345"/>
      <c r="FV13" s="345"/>
      <c r="FW13" s="345"/>
      <c r="FX13" s="345"/>
      <c r="FY13" s="345"/>
      <c r="FZ13" s="345"/>
      <c r="GA13" s="345"/>
      <c r="GB13" s="345"/>
      <c r="GC13" s="345"/>
      <c r="GD13" s="345"/>
      <c r="GE13" s="345"/>
      <c r="GF13" s="345"/>
      <c r="GG13" s="345"/>
      <c r="GH13" s="345"/>
      <c r="GI13" s="345"/>
      <c r="GJ13" s="345"/>
      <c r="GK13" s="345"/>
      <c r="GL13" s="345"/>
      <c r="GM13" s="345"/>
      <c r="GN13" s="345"/>
      <c r="GO13" s="345"/>
      <c r="GP13" s="345"/>
      <c r="GQ13" s="345"/>
      <c r="GR13" s="345"/>
      <c r="GS13" s="345"/>
      <c r="GT13" s="345"/>
      <c r="GU13" s="345"/>
      <c r="GV13" s="345"/>
      <c r="GW13" s="345"/>
      <c r="GX13" s="345"/>
      <c r="GY13" s="345"/>
      <c r="GZ13" s="345"/>
      <c r="HA13" s="345"/>
      <c r="HB13" s="345"/>
      <c r="HC13" s="345"/>
      <c r="HD13" s="345"/>
      <c r="HE13" s="345"/>
      <c r="HF13" s="345"/>
      <c r="HG13" s="345"/>
      <c r="HH13" s="345"/>
      <c r="HI13" s="345"/>
      <c r="HJ13" s="345"/>
      <c r="HK13" s="345"/>
      <c r="HL13" s="345"/>
      <c r="HM13" s="345"/>
      <c r="HN13" s="345"/>
      <c r="HO13" s="345"/>
      <c r="HP13" s="345"/>
      <c r="HQ13" s="345"/>
      <c r="HR13" s="345"/>
      <c r="HS13" s="345"/>
      <c r="HT13" s="345"/>
      <c r="HU13" s="345"/>
      <c r="HV13" s="345"/>
      <c r="HW13" s="345"/>
      <c r="HX13" s="345"/>
      <c r="HY13" s="345"/>
      <c r="HZ13" s="345"/>
      <c r="IA13" s="345"/>
      <c r="IB13" s="345"/>
      <c r="IC13" s="345"/>
      <c r="ID13" s="345"/>
      <c r="IE13" s="345"/>
    </row>
    <row r="14" spans="1:239" ht="27.75" customHeight="1">
      <c r="A14" s="352" t="s">
        <v>6</v>
      </c>
      <c r="B14" s="351" t="s">
        <v>1527</v>
      </c>
      <c r="C14" s="231" t="s">
        <v>5</v>
      </c>
      <c r="D14" s="62">
        <v>11932.545824847251</v>
      </c>
      <c r="E14" s="62">
        <v>12985.417515274947</v>
      </c>
      <c r="F14" s="1321">
        <f t="shared" si="0"/>
        <v>4.7730183299389006</v>
      </c>
      <c r="G14" s="1321">
        <f t="shared" si="0"/>
        <v>5.1941670061099785</v>
      </c>
      <c r="H14" s="1134"/>
      <c r="I14" s="1134"/>
      <c r="J14" s="345"/>
      <c r="K14" s="345"/>
      <c r="L14" s="345"/>
      <c r="M14" s="345"/>
      <c r="N14" s="346"/>
      <c r="O14" s="346"/>
      <c r="P14" s="346"/>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5"/>
      <c r="BD14" s="345"/>
      <c r="BE14" s="345"/>
      <c r="BF14" s="345"/>
      <c r="BG14" s="345"/>
      <c r="BH14" s="345"/>
      <c r="BI14" s="345"/>
      <c r="BJ14" s="345"/>
      <c r="BK14" s="345"/>
      <c r="BL14" s="345"/>
      <c r="BM14" s="345"/>
      <c r="BN14" s="345"/>
      <c r="BO14" s="345"/>
      <c r="BP14" s="345"/>
      <c r="BQ14" s="345"/>
      <c r="BR14" s="345"/>
      <c r="BS14" s="345"/>
      <c r="BT14" s="345"/>
      <c r="BU14" s="345"/>
      <c r="BV14" s="345"/>
      <c r="BW14" s="345"/>
      <c r="BX14" s="345"/>
      <c r="BY14" s="345"/>
      <c r="BZ14" s="345"/>
      <c r="CA14" s="345"/>
      <c r="CB14" s="345"/>
      <c r="CC14" s="345"/>
      <c r="CD14" s="345"/>
      <c r="CE14" s="345"/>
      <c r="CF14" s="345"/>
      <c r="CG14" s="345"/>
      <c r="CH14" s="345"/>
      <c r="CI14" s="345"/>
      <c r="CJ14" s="345"/>
      <c r="CK14" s="345"/>
      <c r="CL14" s="345"/>
      <c r="CM14" s="345"/>
      <c r="CN14" s="345"/>
      <c r="CO14" s="345"/>
      <c r="CP14" s="345"/>
      <c r="CQ14" s="345"/>
      <c r="CR14" s="345"/>
      <c r="CS14" s="345"/>
      <c r="CT14" s="345"/>
      <c r="CU14" s="345"/>
      <c r="CV14" s="345"/>
      <c r="CW14" s="345"/>
      <c r="CX14" s="345"/>
      <c r="CY14" s="345"/>
      <c r="CZ14" s="345"/>
      <c r="DA14" s="345"/>
      <c r="DB14" s="345"/>
      <c r="DC14" s="345"/>
      <c r="DD14" s="345"/>
      <c r="DE14" s="345"/>
      <c r="DF14" s="345"/>
      <c r="DG14" s="345"/>
      <c r="DH14" s="345"/>
      <c r="DI14" s="345"/>
      <c r="DJ14" s="345"/>
      <c r="DK14" s="345"/>
      <c r="DL14" s="345"/>
      <c r="DM14" s="345"/>
      <c r="DN14" s="345"/>
      <c r="DO14" s="345"/>
      <c r="DP14" s="345"/>
      <c r="DQ14" s="345"/>
      <c r="DR14" s="345"/>
      <c r="DS14" s="345"/>
      <c r="DT14" s="345"/>
      <c r="DU14" s="345"/>
      <c r="DV14" s="345"/>
      <c r="DW14" s="345"/>
      <c r="DX14" s="345"/>
      <c r="DY14" s="345"/>
      <c r="DZ14" s="345"/>
      <c r="EA14" s="345"/>
      <c r="EB14" s="345"/>
      <c r="EC14" s="345"/>
      <c r="ED14" s="345"/>
      <c r="EE14" s="345"/>
      <c r="EF14" s="345"/>
      <c r="EG14" s="345"/>
      <c r="EH14" s="345"/>
      <c r="EI14" s="345"/>
      <c r="EJ14" s="345"/>
      <c r="EK14" s="345"/>
      <c r="EL14" s="345"/>
      <c r="EM14" s="345"/>
      <c r="EN14" s="345"/>
      <c r="EO14" s="345"/>
      <c r="EP14" s="345"/>
      <c r="EQ14" s="345"/>
      <c r="ER14" s="345"/>
      <c r="ES14" s="345"/>
      <c r="ET14" s="345"/>
      <c r="EU14" s="345"/>
      <c r="EV14" s="345"/>
      <c r="EW14" s="345"/>
      <c r="EX14" s="345"/>
      <c r="EY14" s="345"/>
      <c r="EZ14" s="345"/>
      <c r="FA14" s="345"/>
      <c r="FB14" s="345"/>
      <c r="FC14" s="345"/>
      <c r="FD14" s="345"/>
      <c r="FE14" s="345"/>
      <c r="FF14" s="345"/>
      <c r="FG14" s="345"/>
      <c r="FH14" s="345"/>
      <c r="FI14" s="345"/>
      <c r="FJ14" s="345"/>
      <c r="FK14" s="345"/>
      <c r="FL14" s="345"/>
      <c r="FM14" s="345"/>
      <c r="FN14" s="345"/>
      <c r="FO14" s="345"/>
      <c r="FP14" s="345"/>
      <c r="FQ14" s="345"/>
      <c r="FR14" s="345"/>
      <c r="FS14" s="345"/>
      <c r="FT14" s="345"/>
      <c r="FU14" s="345"/>
      <c r="FV14" s="345"/>
      <c r="FW14" s="345"/>
      <c r="FX14" s="345"/>
      <c r="FY14" s="345"/>
      <c r="FZ14" s="345"/>
      <c r="GA14" s="345"/>
      <c r="GB14" s="345"/>
      <c r="GC14" s="345"/>
      <c r="GD14" s="345"/>
      <c r="GE14" s="345"/>
      <c r="GF14" s="345"/>
      <c r="GG14" s="345"/>
      <c r="GH14" s="345"/>
      <c r="GI14" s="345"/>
      <c r="GJ14" s="345"/>
      <c r="GK14" s="345"/>
      <c r="GL14" s="345"/>
      <c r="GM14" s="345"/>
      <c r="GN14" s="345"/>
      <c r="GO14" s="345"/>
      <c r="GP14" s="345"/>
      <c r="GQ14" s="345"/>
      <c r="GR14" s="345"/>
      <c r="GS14" s="345"/>
      <c r="GT14" s="345"/>
      <c r="GU14" s="345"/>
      <c r="GV14" s="345"/>
      <c r="GW14" s="345"/>
      <c r="GX14" s="345"/>
      <c r="GY14" s="345"/>
      <c r="GZ14" s="345"/>
      <c r="HA14" s="345"/>
      <c r="HB14" s="345"/>
      <c r="HC14" s="345"/>
      <c r="HD14" s="345"/>
      <c r="HE14" s="345"/>
      <c r="HF14" s="345"/>
      <c r="HG14" s="345"/>
      <c r="HH14" s="345"/>
      <c r="HI14" s="345"/>
      <c r="HJ14" s="345"/>
      <c r="HK14" s="345"/>
      <c r="HL14" s="345"/>
      <c r="HM14" s="345"/>
      <c r="HN14" s="345"/>
      <c r="HO14" s="345"/>
      <c r="HP14" s="345"/>
      <c r="HQ14" s="345"/>
      <c r="HR14" s="345"/>
      <c r="HS14" s="345"/>
      <c r="HT14" s="345"/>
      <c r="HU14" s="345"/>
      <c r="HV14" s="345"/>
      <c r="HW14" s="345"/>
      <c r="HX14" s="345"/>
      <c r="HY14" s="345"/>
      <c r="HZ14" s="345"/>
      <c r="IA14" s="345"/>
      <c r="IB14" s="345"/>
      <c r="IC14" s="345"/>
      <c r="ID14" s="345"/>
      <c r="IE14" s="345"/>
    </row>
    <row r="15" spans="1:239">
      <c r="A15" s="352" t="s">
        <v>7</v>
      </c>
      <c r="B15" s="351" t="s">
        <v>1313</v>
      </c>
      <c r="C15" s="231" t="s">
        <v>5</v>
      </c>
      <c r="D15" s="62">
        <v>10879.674134419553</v>
      </c>
      <c r="E15" s="62">
        <v>12458.981670061099</v>
      </c>
      <c r="F15" s="1321">
        <f t="shared" si="0"/>
        <v>4.351869653767821</v>
      </c>
      <c r="G15" s="1321">
        <f t="shared" si="0"/>
        <v>4.98359266802444</v>
      </c>
      <c r="H15" s="345"/>
      <c r="I15" s="345"/>
      <c r="J15" s="345"/>
      <c r="K15" s="345"/>
      <c r="L15" s="345"/>
      <c r="M15" s="345"/>
      <c r="N15" s="346"/>
      <c r="O15" s="1335"/>
      <c r="P15" s="346"/>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c r="BW15" s="345"/>
      <c r="BX15" s="345"/>
      <c r="BY15" s="345"/>
      <c r="BZ15" s="345"/>
      <c r="CA15" s="345"/>
      <c r="CB15" s="345"/>
      <c r="CC15" s="345"/>
      <c r="CD15" s="345"/>
      <c r="CE15" s="345"/>
      <c r="CF15" s="345"/>
      <c r="CG15" s="345"/>
      <c r="CH15" s="345"/>
      <c r="CI15" s="345"/>
      <c r="CJ15" s="345"/>
      <c r="CK15" s="345"/>
      <c r="CL15" s="345"/>
      <c r="CM15" s="345"/>
      <c r="CN15" s="345"/>
      <c r="CO15" s="345"/>
      <c r="CP15" s="345"/>
      <c r="CQ15" s="345"/>
      <c r="CR15" s="345"/>
      <c r="CS15" s="345"/>
      <c r="CT15" s="345"/>
      <c r="CU15" s="345"/>
      <c r="CV15" s="345"/>
      <c r="CW15" s="345"/>
      <c r="CX15" s="345"/>
      <c r="CY15" s="345"/>
      <c r="CZ15" s="345"/>
      <c r="DA15" s="345"/>
      <c r="DB15" s="345"/>
      <c r="DC15" s="345"/>
      <c r="DD15" s="345"/>
      <c r="DE15" s="345"/>
      <c r="DF15" s="345"/>
      <c r="DG15" s="345"/>
      <c r="DH15" s="345"/>
      <c r="DI15" s="345"/>
      <c r="DJ15" s="345"/>
      <c r="DK15" s="345"/>
      <c r="DL15" s="345"/>
      <c r="DM15" s="345"/>
      <c r="DN15" s="345"/>
      <c r="DO15" s="345"/>
      <c r="DP15" s="345"/>
      <c r="DQ15" s="345"/>
      <c r="DR15" s="345"/>
      <c r="DS15" s="345"/>
      <c r="DT15" s="345"/>
      <c r="DU15" s="345"/>
      <c r="DV15" s="345"/>
      <c r="DW15" s="345"/>
      <c r="DX15" s="345"/>
      <c r="DY15" s="345"/>
      <c r="DZ15" s="345"/>
      <c r="EA15" s="345"/>
      <c r="EB15" s="345"/>
      <c r="EC15" s="345"/>
      <c r="ED15" s="345"/>
      <c r="EE15" s="345"/>
      <c r="EF15" s="345"/>
      <c r="EG15" s="345"/>
      <c r="EH15" s="345"/>
      <c r="EI15" s="345"/>
      <c r="EJ15" s="345"/>
      <c r="EK15" s="345"/>
      <c r="EL15" s="345"/>
      <c r="EM15" s="345"/>
      <c r="EN15" s="345"/>
      <c r="EO15" s="345"/>
      <c r="EP15" s="345"/>
      <c r="EQ15" s="345"/>
      <c r="ER15" s="345"/>
      <c r="ES15" s="345"/>
      <c r="ET15" s="345"/>
      <c r="EU15" s="345"/>
      <c r="EV15" s="345"/>
      <c r="EW15" s="345"/>
      <c r="EX15" s="345"/>
      <c r="EY15" s="345"/>
      <c r="EZ15" s="345"/>
      <c r="FA15" s="345"/>
      <c r="FB15" s="345"/>
      <c r="FC15" s="345"/>
      <c r="FD15" s="345"/>
      <c r="FE15" s="345"/>
      <c r="FF15" s="345"/>
      <c r="FG15" s="345"/>
      <c r="FH15" s="345"/>
      <c r="FI15" s="345"/>
      <c r="FJ15" s="345"/>
      <c r="FK15" s="345"/>
      <c r="FL15" s="345"/>
      <c r="FM15" s="345"/>
      <c r="FN15" s="345"/>
      <c r="FO15" s="345"/>
      <c r="FP15" s="345"/>
      <c r="FQ15" s="345"/>
      <c r="FR15" s="345"/>
      <c r="FS15" s="345"/>
      <c r="FT15" s="345"/>
      <c r="FU15" s="345"/>
      <c r="FV15" s="345"/>
      <c r="FW15" s="345"/>
      <c r="FX15" s="345"/>
      <c r="FY15" s="345"/>
      <c r="FZ15" s="345"/>
      <c r="GA15" s="345"/>
      <c r="GB15" s="345"/>
      <c r="GC15" s="345"/>
      <c r="GD15" s="345"/>
      <c r="GE15" s="345"/>
      <c r="GF15" s="345"/>
      <c r="GG15" s="345"/>
      <c r="GH15" s="345"/>
      <c r="GI15" s="345"/>
      <c r="GJ15" s="345"/>
      <c r="GK15" s="345"/>
      <c r="GL15" s="345"/>
      <c r="GM15" s="345"/>
      <c r="GN15" s="345"/>
      <c r="GO15" s="345"/>
      <c r="GP15" s="345"/>
      <c r="GQ15" s="345"/>
      <c r="GR15" s="345"/>
      <c r="GS15" s="345"/>
      <c r="GT15" s="345"/>
      <c r="GU15" s="345"/>
      <c r="GV15" s="345"/>
      <c r="GW15" s="345"/>
      <c r="GX15" s="345"/>
      <c r="GY15" s="345"/>
      <c r="GZ15" s="345"/>
      <c r="HA15" s="345"/>
      <c r="HB15" s="345"/>
      <c r="HC15" s="345"/>
      <c r="HD15" s="345"/>
      <c r="HE15" s="345"/>
      <c r="HF15" s="345"/>
      <c r="HG15" s="345"/>
      <c r="HH15" s="345"/>
      <c r="HI15" s="345"/>
      <c r="HJ15" s="345"/>
      <c r="HK15" s="345"/>
      <c r="HL15" s="345"/>
      <c r="HM15" s="345"/>
      <c r="HN15" s="345"/>
      <c r="HO15" s="345"/>
      <c r="HP15" s="345"/>
      <c r="HQ15" s="345"/>
      <c r="HR15" s="345"/>
      <c r="HS15" s="345"/>
      <c r="HT15" s="345"/>
      <c r="HU15" s="345"/>
      <c r="HV15" s="345"/>
      <c r="HW15" s="345"/>
      <c r="HX15" s="345"/>
      <c r="HY15" s="345"/>
      <c r="HZ15" s="345"/>
      <c r="IA15" s="345"/>
      <c r="IB15" s="345"/>
      <c r="IC15" s="345"/>
      <c r="ID15" s="345"/>
      <c r="IE15" s="345"/>
    </row>
    <row r="16" spans="1:239" ht="30.75" customHeight="1">
      <c r="A16" s="352" t="s">
        <v>8</v>
      </c>
      <c r="B16" s="351" t="s">
        <v>1314</v>
      </c>
      <c r="C16" s="231" t="s">
        <v>5</v>
      </c>
      <c r="D16" s="62">
        <v>7282.3625254582485</v>
      </c>
      <c r="E16" s="62">
        <v>9651.3238289205692</v>
      </c>
      <c r="F16" s="1321">
        <f t="shared" si="0"/>
        <v>2.9129450101832992</v>
      </c>
      <c r="G16" s="1321">
        <f t="shared" si="0"/>
        <v>3.8605295315682278</v>
      </c>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345"/>
      <c r="AU16" s="345"/>
      <c r="AV16" s="345"/>
      <c r="AW16" s="345"/>
      <c r="AX16" s="345"/>
      <c r="AY16" s="345"/>
      <c r="AZ16" s="345"/>
      <c r="BA16" s="345"/>
      <c r="BB16" s="345"/>
      <c r="BC16" s="345"/>
      <c r="BD16" s="345"/>
      <c r="BE16" s="345"/>
      <c r="BF16" s="345"/>
      <c r="BG16" s="345"/>
      <c r="BH16" s="345"/>
      <c r="BI16" s="345"/>
      <c r="BJ16" s="345"/>
      <c r="BK16" s="345"/>
      <c r="BL16" s="345"/>
      <c r="BM16" s="345"/>
      <c r="BN16" s="345"/>
      <c r="BO16" s="345"/>
      <c r="BP16" s="345"/>
      <c r="BQ16" s="345"/>
      <c r="BR16" s="345"/>
      <c r="BS16" s="345"/>
      <c r="BT16" s="345"/>
      <c r="BU16" s="345"/>
      <c r="BV16" s="345"/>
      <c r="BW16" s="345"/>
      <c r="BX16" s="345"/>
      <c r="BY16" s="345"/>
      <c r="BZ16" s="345"/>
      <c r="CA16" s="345"/>
      <c r="CB16" s="345"/>
      <c r="CC16" s="345"/>
      <c r="CD16" s="345"/>
      <c r="CE16" s="345"/>
      <c r="CF16" s="345"/>
      <c r="CG16" s="345"/>
      <c r="CH16" s="345"/>
      <c r="CI16" s="345"/>
      <c r="CJ16" s="345"/>
      <c r="CK16" s="345"/>
      <c r="CL16" s="345"/>
      <c r="CM16" s="345"/>
      <c r="CN16" s="345"/>
      <c r="CO16" s="345"/>
      <c r="CP16" s="345"/>
      <c r="CQ16" s="345"/>
      <c r="CR16" s="345"/>
      <c r="CS16" s="345"/>
      <c r="CT16" s="345"/>
      <c r="CU16" s="345"/>
      <c r="CV16" s="345"/>
      <c r="CW16" s="345"/>
      <c r="CX16" s="345"/>
      <c r="CY16" s="345"/>
      <c r="CZ16" s="345"/>
      <c r="DA16" s="345"/>
      <c r="DB16" s="345"/>
      <c r="DC16" s="345"/>
      <c r="DD16" s="345"/>
      <c r="DE16" s="345"/>
      <c r="DF16" s="345"/>
      <c r="DG16" s="345"/>
      <c r="DH16" s="345"/>
      <c r="DI16" s="345"/>
      <c r="DJ16" s="345"/>
      <c r="DK16" s="345"/>
      <c r="DL16" s="345"/>
      <c r="DM16" s="345"/>
      <c r="DN16" s="345"/>
      <c r="DO16" s="345"/>
      <c r="DP16" s="345"/>
      <c r="DQ16" s="345"/>
      <c r="DR16" s="345"/>
      <c r="DS16" s="345"/>
      <c r="DT16" s="345"/>
      <c r="DU16" s="345"/>
      <c r="DV16" s="345"/>
      <c r="DW16" s="345"/>
      <c r="DX16" s="345"/>
      <c r="DY16" s="345"/>
      <c r="DZ16" s="345"/>
      <c r="EA16" s="345"/>
      <c r="EB16" s="345"/>
      <c r="EC16" s="345"/>
      <c r="ED16" s="345"/>
      <c r="EE16" s="345"/>
      <c r="EF16" s="345"/>
      <c r="EG16" s="345"/>
      <c r="EH16" s="345"/>
      <c r="EI16" s="345"/>
      <c r="EJ16" s="345"/>
      <c r="EK16" s="345"/>
      <c r="EL16" s="345"/>
      <c r="EM16" s="345"/>
      <c r="EN16" s="345"/>
      <c r="EO16" s="345"/>
      <c r="EP16" s="345"/>
      <c r="EQ16" s="345"/>
      <c r="ER16" s="345"/>
      <c r="ES16" s="345"/>
      <c r="ET16" s="345"/>
      <c r="EU16" s="345"/>
      <c r="EV16" s="345"/>
      <c r="EW16" s="345"/>
      <c r="EX16" s="345"/>
      <c r="EY16" s="345"/>
      <c r="EZ16" s="345"/>
      <c r="FA16" s="345"/>
      <c r="FB16" s="345"/>
      <c r="FC16" s="345"/>
      <c r="FD16" s="345"/>
      <c r="FE16" s="345"/>
      <c r="FF16" s="345"/>
      <c r="FG16" s="345"/>
      <c r="FH16" s="345"/>
      <c r="FI16" s="345"/>
      <c r="FJ16" s="345"/>
      <c r="FK16" s="345"/>
      <c r="FL16" s="345"/>
      <c r="FM16" s="345"/>
      <c r="FN16" s="345"/>
      <c r="FO16" s="345"/>
      <c r="FP16" s="345"/>
      <c r="FQ16" s="345"/>
      <c r="FR16" s="345"/>
      <c r="FS16" s="345"/>
      <c r="FT16" s="345"/>
      <c r="FU16" s="345"/>
      <c r="FV16" s="345"/>
      <c r="FW16" s="345"/>
      <c r="FX16" s="345"/>
      <c r="FY16" s="345"/>
      <c r="FZ16" s="345"/>
      <c r="GA16" s="345"/>
      <c r="GB16" s="345"/>
      <c r="GC16" s="345"/>
      <c r="GD16" s="345"/>
      <c r="GE16" s="345"/>
      <c r="GF16" s="345"/>
      <c r="GG16" s="345"/>
      <c r="GH16" s="345"/>
      <c r="GI16" s="345"/>
      <c r="GJ16" s="345"/>
      <c r="GK16" s="345"/>
      <c r="GL16" s="345"/>
      <c r="GM16" s="345"/>
      <c r="GN16" s="345"/>
      <c r="GO16" s="345"/>
      <c r="GP16" s="345"/>
      <c r="GQ16" s="345"/>
      <c r="GR16" s="345"/>
      <c r="GS16" s="345"/>
      <c r="GT16" s="345"/>
      <c r="GU16" s="345"/>
      <c r="GV16" s="345"/>
      <c r="GW16" s="345"/>
      <c r="GX16" s="345"/>
      <c r="GY16" s="345"/>
      <c r="GZ16" s="345"/>
      <c r="HA16" s="345"/>
      <c r="HB16" s="345"/>
      <c r="HC16" s="345"/>
      <c r="HD16" s="345"/>
      <c r="HE16" s="345"/>
      <c r="HF16" s="345"/>
      <c r="HG16" s="345"/>
      <c r="HH16" s="345"/>
      <c r="HI16" s="345"/>
      <c r="HJ16" s="345"/>
      <c r="HK16" s="345"/>
      <c r="HL16" s="345"/>
      <c r="HM16" s="345"/>
      <c r="HN16" s="345"/>
      <c r="HO16" s="345"/>
      <c r="HP16" s="345"/>
      <c r="HQ16" s="345"/>
      <c r="HR16" s="345"/>
      <c r="HS16" s="345"/>
      <c r="HT16" s="345"/>
      <c r="HU16" s="345"/>
      <c r="HV16" s="345"/>
      <c r="HW16" s="345"/>
      <c r="HX16" s="345"/>
      <c r="HY16" s="345"/>
      <c r="HZ16" s="345"/>
      <c r="IA16" s="345"/>
      <c r="IB16" s="345"/>
      <c r="IC16" s="345"/>
      <c r="ID16" s="345"/>
      <c r="IE16" s="345"/>
    </row>
    <row r="17" spans="1:239" ht="42.75" customHeight="1">
      <c r="A17" s="353"/>
      <c r="B17" s="1536" t="s">
        <v>1315</v>
      </c>
      <c r="C17" s="1536"/>
      <c r="D17" s="1536"/>
      <c r="E17" s="1536"/>
      <c r="F17" s="1536"/>
      <c r="G17" s="1536"/>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345"/>
      <c r="AP17" s="345"/>
      <c r="AQ17" s="345"/>
      <c r="AR17" s="345"/>
      <c r="AS17" s="345"/>
      <c r="AT17" s="345"/>
      <c r="AU17" s="345"/>
      <c r="AV17" s="345"/>
      <c r="AW17" s="345"/>
      <c r="AX17" s="345"/>
      <c r="AY17" s="345"/>
      <c r="AZ17" s="345"/>
      <c r="BA17" s="345"/>
      <c r="BB17" s="345"/>
      <c r="BC17" s="345"/>
      <c r="BD17" s="345"/>
      <c r="BE17" s="345"/>
      <c r="BF17" s="345"/>
      <c r="BG17" s="345"/>
      <c r="BH17" s="345"/>
      <c r="BI17" s="345"/>
      <c r="BJ17" s="345"/>
      <c r="BK17" s="345"/>
      <c r="BL17" s="345"/>
      <c r="BM17" s="345"/>
      <c r="BN17" s="345"/>
      <c r="BO17" s="345"/>
      <c r="BP17" s="345"/>
      <c r="BQ17" s="345"/>
      <c r="BR17" s="345"/>
      <c r="BS17" s="345"/>
      <c r="BT17" s="345"/>
      <c r="BU17" s="345"/>
      <c r="BV17" s="345"/>
      <c r="BW17" s="345"/>
      <c r="BX17" s="345"/>
      <c r="BY17" s="345"/>
      <c r="BZ17" s="345"/>
      <c r="CA17" s="345"/>
      <c r="CB17" s="345"/>
      <c r="CC17" s="345"/>
      <c r="CD17" s="345"/>
      <c r="CE17" s="345"/>
      <c r="CF17" s="345"/>
      <c r="CG17" s="345"/>
      <c r="CH17" s="345"/>
      <c r="CI17" s="345"/>
      <c r="CJ17" s="345"/>
      <c r="CK17" s="345"/>
      <c r="CL17" s="345"/>
      <c r="CM17" s="345"/>
      <c r="CN17" s="345"/>
      <c r="CO17" s="345"/>
      <c r="CP17" s="345"/>
      <c r="CQ17" s="345"/>
      <c r="CR17" s="345"/>
      <c r="CS17" s="345"/>
      <c r="CT17" s="345"/>
      <c r="CU17" s="345"/>
      <c r="CV17" s="345"/>
      <c r="CW17" s="345"/>
      <c r="CX17" s="345"/>
      <c r="CY17" s="345"/>
      <c r="CZ17" s="345"/>
      <c r="DA17" s="345"/>
      <c r="DB17" s="345"/>
      <c r="DC17" s="345"/>
      <c r="DD17" s="345"/>
      <c r="DE17" s="345"/>
      <c r="DF17" s="345"/>
      <c r="DG17" s="345"/>
      <c r="DH17" s="345"/>
      <c r="DI17" s="345"/>
      <c r="DJ17" s="345"/>
      <c r="DK17" s="345"/>
      <c r="DL17" s="345"/>
      <c r="DM17" s="345"/>
      <c r="DN17" s="345"/>
      <c r="DO17" s="345"/>
      <c r="DP17" s="345"/>
      <c r="DQ17" s="345"/>
      <c r="DR17" s="345"/>
      <c r="DS17" s="345"/>
      <c r="DT17" s="345"/>
      <c r="DU17" s="345"/>
      <c r="DV17" s="345"/>
      <c r="DW17" s="345"/>
      <c r="DX17" s="345"/>
      <c r="DY17" s="345"/>
      <c r="DZ17" s="345"/>
      <c r="EA17" s="345"/>
      <c r="EB17" s="345"/>
      <c r="EC17" s="345"/>
      <c r="ED17" s="345"/>
      <c r="EE17" s="345"/>
      <c r="EF17" s="345"/>
      <c r="EG17" s="345"/>
      <c r="EH17" s="345"/>
      <c r="EI17" s="345"/>
      <c r="EJ17" s="345"/>
      <c r="EK17" s="345"/>
      <c r="EL17" s="345"/>
      <c r="EM17" s="345"/>
      <c r="EN17" s="345"/>
      <c r="EO17" s="345"/>
      <c r="EP17" s="345"/>
      <c r="EQ17" s="345"/>
      <c r="ER17" s="345"/>
      <c r="ES17" s="345"/>
      <c r="ET17" s="345"/>
      <c r="EU17" s="345"/>
      <c r="EV17" s="345"/>
      <c r="EW17" s="345"/>
      <c r="EX17" s="345"/>
      <c r="EY17" s="345"/>
      <c r="EZ17" s="345"/>
      <c r="FA17" s="345"/>
      <c r="FB17" s="345"/>
      <c r="FC17" s="345"/>
      <c r="FD17" s="345"/>
      <c r="FE17" s="345"/>
      <c r="FF17" s="345"/>
      <c r="FG17" s="345"/>
      <c r="FH17" s="345"/>
      <c r="FI17" s="345"/>
      <c r="FJ17" s="345"/>
      <c r="FK17" s="345"/>
      <c r="FL17" s="345"/>
      <c r="FM17" s="345"/>
      <c r="FN17" s="345"/>
      <c r="FO17" s="345"/>
      <c r="FP17" s="345"/>
      <c r="FQ17" s="345"/>
      <c r="FR17" s="345"/>
      <c r="FS17" s="345"/>
      <c r="FT17" s="345"/>
      <c r="FU17" s="345"/>
      <c r="FV17" s="345"/>
      <c r="FW17" s="345"/>
      <c r="FX17" s="345"/>
      <c r="FY17" s="345"/>
      <c r="FZ17" s="345"/>
      <c r="GA17" s="345"/>
      <c r="GB17" s="345"/>
      <c r="GC17" s="345"/>
      <c r="GD17" s="345"/>
      <c r="GE17" s="345"/>
      <c r="GF17" s="345"/>
      <c r="GG17" s="345"/>
      <c r="GH17" s="345"/>
      <c r="GI17" s="345"/>
      <c r="GJ17" s="345"/>
      <c r="GK17" s="345"/>
      <c r="GL17" s="345"/>
      <c r="GM17" s="345"/>
      <c r="GN17" s="345"/>
      <c r="GO17" s="345"/>
      <c r="GP17" s="345"/>
      <c r="GQ17" s="345"/>
      <c r="GR17" s="345"/>
      <c r="GS17" s="345"/>
      <c r="GT17" s="345"/>
      <c r="GU17" s="345"/>
      <c r="GV17" s="345"/>
      <c r="GW17" s="345"/>
      <c r="GX17" s="345"/>
      <c r="GY17" s="345"/>
      <c r="GZ17" s="345"/>
      <c r="HA17" s="345"/>
      <c r="HB17" s="345"/>
      <c r="HC17" s="345"/>
      <c r="HD17" s="345"/>
      <c r="HE17" s="345"/>
      <c r="HF17" s="345"/>
      <c r="HG17" s="345"/>
      <c r="HH17" s="345"/>
      <c r="HI17" s="345"/>
      <c r="HJ17" s="345"/>
      <c r="HK17" s="345"/>
      <c r="HL17" s="345"/>
      <c r="HM17" s="345"/>
      <c r="HN17" s="345"/>
      <c r="HO17" s="345"/>
      <c r="HP17" s="345"/>
      <c r="HQ17" s="345"/>
      <c r="HR17" s="345"/>
      <c r="HS17" s="345"/>
      <c r="HT17" s="345"/>
      <c r="HU17" s="345"/>
      <c r="HV17" s="345"/>
      <c r="HW17" s="345"/>
      <c r="HX17" s="345"/>
      <c r="HY17" s="345"/>
      <c r="HZ17" s="345"/>
      <c r="IA17" s="345"/>
      <c r="IB17" s="345"/>
      <c r="IC17" s="345"/>
      <c r="ID17" s="345"/>
      <c r="IE17" s="345"/>
    </row>
    <row r="18" spans="1:239" ht="105.75" customHeight="1">
      <c r="A18" s="353"/>
      <c r="B18" s="1537" t="s">
        <v>1668</v>
      </c>
      <c r="C18" s="1537"/>
      <c r="D18" s="1537"/>
      <c r="E18" s="1537"/>
      <c r="F18" s="1537"/>
      <c r="G18" s="1537"/>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45"/>
      <c r="AY18" s="345"/>
      <c r="AZ18" s="345"/>
      <c r="BA18" s="345"/>
      <c r="BB18" s="345"/>
      <c r="BC18" s="345"/>
      <c r="BD18" s="345"/>
      <c r="BE18" s="345"/>
      <c r="BF18" s="345"/>
      <c r="BG18" s="345"/>
      <c r="BH18" s="345"/>
      <c r="BI18" s="345"/>
      <c r="BJ18" s="345"/>
      <c r="BK18" s="345"/>
      <c r="BL18" s="345"/>
      <c r="BM18" s="345"/>
      <c r="BN18" s="345"/>
      <c r="BO18" s="345"/>
      <c r="BP18" s="345"/>
      <c r="BQ18" s="345"/>
      <c r="BR18" s="345"/>
      <c r="BS18" s="345"/>
      <c r="BT18" s="345"/>
      <c r="BU18" s="345"/>
      <c r="BV18" s="345"/>
      <c r="BW18" s="345"/>
      <c r="BX18" s="345"/>
      <c r="BY18" s="345"/>
      <c r="BZ18" s="345"/>
      <c r="CA18" s="345"/>
      <c r="CB18" s="345"/>
      <c r="CC18" s="345"/>
      <c r="CD18" s="345"/>
      <c r="CE18" s="345"/>
      <c r="CF18" s="345"/>
      <c r="CG18" s="345"/>
      <c r="CH18" s="345"/>
      <c r="CI18" s="345"/>
      <c r="CJ18" s="345"/>
      <c r="CK18" s="345"/>
      <c r="CL18" s="345"/>
      <c r="CM18" s="345"/>
      <c r="CN18" s="345"/>
      <c r="CO18" s="345"/>
      <c r="CP18" s="345"/>
      <c r="CQ18" s="345"/>
      <c r="CR18" s="345"/>
      <c r="CS18" s="345"/>
      <c r="CT18" s="345"/>
      <c r="CU18" s="345"/>
      <c r="CV18" s="345"/>
      <c r="CW18" s="345"/>
      <c r="CX18" s="345"/>
      <c r="CY18" s="345"/>
      <c r="CZ18" s="345"/>
      <c r="DA18" s="345"/>
      <c r="DB18" s="345"/>
      <c r="DC18" s="345"/>
      <c r="DD18" s="345"/>
      <c r="DE18" s="345"/>
      <c r="DF18" s="345"/>
      <c r="DG18" s="345"/>
      <c r="DH18" s="345"/>
      <c r="DI18" s="345"/>
      <c r="DJ18" s="345"/>
      <c r="DK18" s="345"/>
      <c r="DL18" s="345"/>
      <c r="DM18" s="345"/>
      <c r="DN18" s="345"/>
      <c r="DO18" s="345"/>
      <c r="DP18" s="345"/>
      <c r="DQ18" s="345"/>
      <c r="DR18" s="345"/>
      <c r="DS18" s="345"/>
      <c r="DT18" s="345"/>
      <c r="DU18" s="345"/>
      <c r="DV18" s="345"/>
      <c r="DW18" s="345"/>
      <c r="DX18" s="345"/>
      <c r="DY18" s="345"/>
      <c r="DZ18" s="345"/>
      <c r="EA18" s="345"/>
      <c r="EB18" s="345"/>
      <c r="EC18" s="345"/>
      <c r="ED18" s="345"/>
      <c r="EE18" s="345"/>
      <c r="EF18" s="345"/>
      <c r="EG18" s="345"/>
      <c r="EH18" s="345"/>
      <c r="EI18" s="345"/>
      <c r="EJ18" s="345"/>
      <c r="EK18" s="345"/>
      <c r="EL18" s="345"/>
      <c r="EM18" s="345"/>
      <c r="EN18" s="345"/>
      <c r="EO18" s="345"/>
      <c r="EP18" s="345"/>
      <c r="EQ18" s="345"/>
      <c r="ER18" s="345"/>
      <c r="ES18" s="345"/>
      <c r="ET18" s="345"/>
      <c r="EU18" s="345"/>
      <c r="EV18" s="345"/>
      <c r="EW18" s="345"/>
      <c r="EX18" s="345"/>
      <c r="EY18" s="345"/>
      <c r="EZ18" s="345"/>
      <c r="FA18" s="345"/>
      <c r="FB18" s="345"/>
      <c r="FC18" s="345"/>
      <c r="FD18" s="345"/>
      <c r="FE18" s="345"/>
      <c r="FF18" s="345"/>
      <c r="FG18" s="345"/>
      <c r="FH18" s="345"/>
      <c r="FI18" s="345"/>
      <c r="FJ18" s="345"/>
      <c r="FK18" s="345"/>
      <c r="FL18" s="345"/>
      <c r="FM18" s="345"/>
      <c r="FN18" s="345"/>
      <c r="FO18" s="345"/>
      <c r="FP18" s="345"/>
      <c r="FQ18" s="345"/>
      <c r="FR18" s="345"/>
      <c r="FS18" s="345"/>
      <c r="FT18" s="345"/>
      <c r="FU18" s="345"/>
      <c r="FV18" s="345"/>
      <c r="FW18" s="345"/>
      <c r="FX18" s="345"/>
      <c r="FY18" s="345"/>
      <c r="FZ18" s="345"/>
      <c r="GA18" s="345"/>
      <c r="GB18" s="345"/>
      <c r="GC18" s="345"/>
      <c r="GD18" s="345"/>
      <c r="GE18" s="345"/>
      <c r="GF18" s="345"/>
      <c r="GG18" s="345"/>
      <c r="GH18" s="345"/>
      <c r="GI18" s="345"/>
      <c r="GJ18" s="345"/>
      <c r="GK18" s="345"/>
      <c r="GL18" s="345"/>
      <c r="GM18" s="345"/>
      <c r="GN18" s="345"/>
      <c r="GO18" s="345"/>
      <c r="GP18" s="345"/>
      <c r="GQ18" s="345"/>
      <c r="GR18" s="345"/>
      <c r="GS18" s="345"/>
      <c r="GT18" s="345"/>
      <c r="GU18" s="345"/>
      <c r="GV18" s="345"/>
      <c r="GW18" s="345"/>
      <c r="GX18" s="345"/>
      <c r="GY18" s="345"/>
      <c r="GZ18" s="345"/>
      <c r="HA18" s="345"/>
      <c r="HB18" s="345"/>
      <c r="HC18" s="345"/>
      <c r="HD18" s="345"/>
      <c r="HE18" s="345"/>
      <c r="HF18" s="345"/>
      <c r="HG18" s="345"/>
      <c r="HH18" s="345"/>
      <c r="HI18" s="345"/>
      <c r="HJ18" s="345"/>
      <c r="HK18" s="345"/>
      <c r="HL18" s="345"/>
      <c r="HM18" s="345"/>
      <c r="HN18" s="345"/>
      <c r="HO18" s="345"/>
      <c r="HP18" s="345"/>
      <c r="HQ18" s="345"/>
      <c r="HR18" s="345"/>
      <c r="HS18" s="345"/>
      <c r="HT18" s="345"/>
      <c r="HU18" s="345"/>
      <c r="HV18" s="345"/>
      <c r="HW18" s="345"/>
      <c r="HX18" s="345"/>
      <c r="HY18" s="345"/>
      <c r="HZ18" s="345"/>
      <c r="IA18" s="345"/>
      <c r="IB18" s="345"/>
      <c r="IC18" s="345"/>
      <c r="ID18" s="345"/>
      <c r="IE18" s="345"/>
    </row>
    <row r="19" spans="1:239" ht="33" customHeight="1">
      <c r="A19" s="345"/>
      <c r="B19" s="1537" t="s">
        <v>1708</v>
      </c>
      <c r="C19" s="1537"/>
      <c r="D19" s="1537"/>
      <c r="E19" s="1537"/>
      <c r="F19" s="1537"/>
      <c r="G19" s="1537"/>
      <c r="HZ19" s="157"/>
      <c r="IA19" s="157"/>
      <c r="IB19" s="157"/>
      <c r="IC19" s="157"/>
      <c r="ID19" s="157"/>
      <c r="IE19" s="157"/>
    </row>
    <row r="20" spans="1:239">
      <c r="A20" s="345"/>
      <c r="B20" s="346"/>
      <c r="C20" s="1364"/>
      <c r="D20" s="1364"/>
      <c r="E20" s="1364"/>
      <c r="F20" s="141"/>
      <c r="G20" s="141"/>
      <c r="HZ20" s="157"/>
      <c r="IA20" s="157"/>
      <c r="IB20" s="157"/>
      <c r="IC20" s="157"/>
      <c r="ID20" s="157"/>
      <c r="IE20" s="157"/>
    </row>
    <row r="21" spans="1:239" ht="15.75">
      <c r="A21" s="643"/>
      <c r="B21" s="545" t="s">
        <v>1316</v>
      </c>
      <c r="H21" s="345"/>
      <c r="I21" s="345"/>
      <c r="J21" s="345"/>
      <c r="K21" s="345"/>
      <c r="L21" s="345"/>
      <c r="M21" s="345"/>
      <c r="N21" s="345"/>
      <c r="O21" s="345"/>
      <c r="P21" s="345"/>
      <c r="Q21" s="345"/>
    </row>
    <row r="22" spans="1:239">
      <c r="A22" s="643"/>
      <c r="B22" s="709"/>
      <c r="D22" s="655"/>
      <c r="E22" s="1226"/>
      <c r="F22" s="1228"/>
      <c r="G22" s="1228"/>
      <c r="H22" s="345"/>
      <c r="I22" s="345"/>
      <c r="J22" s="345"/>
      <c r="K22" s="345"/>
      <c r="L22" s="345"/>
      <c r="M22" s="345"/>
      <c r="N22" s="345"/>
      <c r="O22" s="345"/>
      <c r="P22" s="345"/>
      <c r="Q22" s="345"/>
    </row>
    <row r="23" spans="1:239">
      <c r="A23" s="643"/>
      <c r="B23" s="170"/>
      <c r="D23" s="1538">
        <v>2022</v>
      </c>
      <c r="E23" s="1538"/>
      <c r="H23" s="345"/>
      <c r="I23" s="345"/>
      <c r="J23" s="345"/>
      <c r="K23" s="345"/>
      <c r="L23" s="345"/>
      <c r="M23" s="345"/>
      <c r="N23" s="345"/>
      <c r="O23" s="345"/>
      <c r="P23" s="345"/>
      <c r="Q23" s="345"/>
    </row>
    <row r="24" spans="1:239" ht="24" customHeight="1">
      <c r="A24" s="1539" t="s">
        <v>0</v>
      </c>
      <c r="B24" s="1451" t="s">
        <v>1</v>
      </c>
      <c r="C24" s="1451" t="s">
        <v>87</v>
      </c>
      <c r="D24" s="1535" t="s">
        <v>1317</v>
      </c>
      <c r="E24" s="1535"/>
      <c r="F24" s="1535"/>
      <c r="G24" s="1535"/>
      <c r="H24" s="1228"/>
      <c r="I24" s="1228"/>
      <c r="J24" s="1228"/>
      <c r="K24" s="1228"/>
      <c r="L24" s="1228"/>
      <c r="M24" s="1228"/>
      <c r="N24" s="1228"/>
      <c r="O24" s="1228"/>
      <c r="P24" s="1228"/>
      <c r="Q24" s="122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8"/>
      <c r="CP24" s="238"/>
      <c r="CQ24" s="238"/>
      <c r="CR24" s="238"/>
      <c r="CS24" s="238"/>
      <c r="CT24" s="238"/>
      <c r="CU24" s="238"/>
      <c r="CV24" s="238"/>
      <c r="CW24" s="238"/>
      <c r="CX24" s="238"/>
      <c r="CY24" s="238"/>
      <c r="CZ24" s="238"/>
      <c r="DA24" s="238"/>
      <c r="DB24" s="238"/>
      <c r="DC24" s="238"/>
      <c r="DD24" s="238"/>
      <c r="DE24" s="238"/>
      <c r="DF24" s="238"/>
      <c r="DG24" s="238"/>
      <c r="DH24" s="238"/>
      <c r="DI24" s="238"/>
      <c r="DJ24" s="238"/>
      <c r="DK24" s="238"/>
      <c r="DL24" s="238"/>
      <c r="DM24" s="238"/>
      <c r="DN24" s="238"/>
      <c r="DO24" s="238"/>
      <c r="DP24" s="238"/>
      <c r="DQ24" s="238"/>
      <c r="DR24" s="238"/>
      <c r="DS24" s="238"/>
      <c r="DT24" s="238"/>
      <c r="DU24" s="238"/>
      <c r="DV24" s="238"/>
      <c r="DW24" s="238"/>
      <c r="DX24" s="238"/>
      <c r="DY24" s="238"/>
      <c r="DZ24" s="238"/>
      <c r="EA24" s="238"/>
      <c r="EB24" s="238"/>
      <c r="EC24" s="238"/>
      <c r="ED24" s="238"/>
      <c r="EE24" s="238"/>
      <c r="EF24" s="238"/>
      <c r="EG24" s="238"/>
      <c r="EH24" s="238"/>
      <c r="EI24" s="238"/>
      <c r="EJ24" s="238"/>
      <c r="EK24" s="238"/>
      <c r="EL24" s="238"/>
      <c r="EM24" s="238"/>
      <c r="EN24" s="238"/>
      <c r="EO24" s="238"/>
      <c r="EP24" s="238"/>
      <c r="EQ24" s="238"/>
      <c r="ER24" s="238"/>
      <c r="ES24" s="238"/>
      <c r="ET24" s="238"/>
      <c r="EU24" s="238"/>
      <c r="EV24" s="238"/>
      <c r="EW24" s="238"/>
      <c r="EX24" s="238"/>
      <c r="EY24" s="238"/>
      <c r="EZ24" s="238"/>
      <c r="FA24" s="238"/>
      <c r="FB24" s="238"/>
      <c r="FC24" s="238"/>
      <c r="FD24" s="238"/>
      <c r="FE24" s="238"/>
      <c r="FF24" s="238"/>
      <c r="FG24" s="238"/>
      <c r="FH24" s="238"/>
      <c r="FI24" s="238"/>
      <c r="FJ24" s="238"/>
      <c r="FK24" s="238"/>
      <c r="FL24" s="238"/>
      <c r="FM24" s="238"/>
      <c r="FN24" s="238"/>
      <c r="FO24" s="238"/>
      <c r="FP24" s="238"/>
      <c r="FQ24" s="238"/>
      <c r="FR24" s="238"/>
      <c r="FS24" s="238"/>
      <c r="FT24" s="238"/>
      <c r="FU24" s="238"/>
      <c r="FV24" s="238"/>
      <c r="FW24" s="238"/>
      <c r="FX24" s="238"/>
      <c r="FY24" s="238"/>
      <c r="FZ24" s="238"/>
      <c r="GA24" s="238"/>
      <c r="GB24" s="238"/>
      <c r="GC24" s="238"/>
      <c r="GD24" s="238"/>
      <c r="GE24" s="238"/>
      <c r="GF24" s="238"/>
      <c r="GG24" s="238"/>
      <c r="GH24" s="238"/>
      <c r="GI24" s="238"/>
      <c r="GJ24" s="238"/>
      <c r="GK24" s="238"/>
      <c r="GL24" s="238"/>
      <c r="GM24" s="238"/>
      <c r="GN24" s="238"/>
      <c r="GO24" s="238"/>
      <c r="GP24" s="238"/>
      <c r="GQ24" s="238"/>
      <c r="GR24" s="238"/>
      <c r="GS24" s="238"/>
      <c r="GT24" s="238"/>
      <c r="GU24" s="238"/>
      <c r="GV24" s="238"/>
      <c r="GW24" s="238"/>
      <c r="GX24" s="238"/>
      <c r="GY24" s="238"/>
      <c r="GZ24" s="238"/>
      <c r="HA24" s="238"/>
      <c r="HB24" s="238"/>
      <c r="HC24" s="238"/>
      <c r="HD24" s="238"/>
      <c r="HE24" s="238"/>
      <c r="HF24" s="238"/>
      <c r="HG24" s="238"/>
      <c r="HH24" s="238"/>
      <c r="HI24" s="238"/>
      <c r="HJ24" s="238"/>
      <c r="HK24" s="238"/>
      <c r="HL24" s="238"/>
      <c r="HM24" s="238"/>
      <c r="HN24" s="238"/>
      <c r="HO24" s="238"/>
      <c r="HP24" s="238"/>
      <c r="HQ24" s="238"/>
      <c r="HR24" s="238"/>
      <c r="HS24" s="238"/>
      <c r="HT24" s="238"/>
      <c r="HU24" s="238"/>
      <c r="HV24" s="238"/>
      <c r="HW24" s="238"/>
      <c r="HX24" s="238"/>
      <c r="HY24" s="238"/>
      <c r="HZ24" s="238"/>
      <c r="IA24" s="238"/>
      <c r="IB24" s="238"/>
      <c r="IC24" s="238"/>
      <c r="ID24" s="238"/>
      <c r="IE24" s="238"/>
    </row>
    <row r="25" spans="1:239" ht="29.25" customHeight="1">
      <c r="A25" s="1540"/>
      <c r="B25" s="1451"/>
      <c r="C25" s="1451"/>
      <c r="D25" s="1406" t="s">
        <v>17</v>
      </c>
      <c r="E25" s="1407"/>
      <c r="F25" s="1371" t="s">
        <v>1455</v>
      </c>
      <c r="G25" s="1372"/>
      <c r="H25" s="1302"/>
      <c r="I25" s="1302"/>
      <c r="J25" s="1228"/>
      <c r="K25" s="1228"/>
      <c r="L25" s="1228"/>
      <c r="M25" s="1228"/>
      <c r="N25" s="1228"/>
      <c r="O25" s="1228"/>
      <c r="P25" s="1228"/>
      <c r="Q25" s="122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c r="CF25" s="238"/>
      <c r="CG25" s="238"/>
      <c r="CH25" s="238"/>
      <c r="CI25" s="238"/>
      <c r="CJ25" s="238"/>
      <c r="CK25" s="238"/>
      <c r="CL25" s="238"/>
      <c r="CM25" s="238"/>
      <c r="CN25" s="238"/>
      <c r="CO25" s="238"/>
      <c r="CP25" s="238"/>
      <c r="CQ25" s="238"/>
      <c r="CR25" s="238"/>
      <c r="CS25" s="238"/>
      <c r="CT25" s="238"/>
      <c r="CU25" s="238"/>
      <c r="CV25" s="238"/>
      <c r="CW25" s="238"/>
      <c r="CX25" s="238"/>
      <c r="CY25" s="238"/>
      <c r="CZ25" s="238"/>
      <c r="DA25" s="238"/>
      <c r="DB25" s="238"/>
      <c r="DC25" s="238"/>
      <c r="DD25" s="238"/>
      <c r="DE25" s="238"/>
      <c r="DF25" s="238"/>
      <c r="DG25" s="238"/>
      <c r="DH25" s="238"/>
      <c r="DI25" s="238"/>
      <c r="DJ25" s="238"/>
      <c r="DK25" s="238"/>
      <c r="DL25" s="238"/>
      <c r="DM25" s="238"/>
      <c r="DN25" s="238"/>
      <c r="DO25" s="238"/>
      <c r="DP25" s="238"/>
      <c r="DQ25" s="238"/>
      <c r="DR25" s="238"/>
      <c r="DS25" s="238"/>
      <c r="DT25" s="238"/>
      <c r="DU25" s="238"/>
      <c r="DV25" s="238"/>
      <c r="DW25" s="238"/>
      <c r="DX25" s="238"/>
      <c r="DY25" s="238"/>
      <c r="DZ25" s="238"/>
      <c r="EA25" s="238"/>
      <c r="EB25" s="238"/>
      <c r="EC25" s="238"/>
      <c r="ED25" s="238"/>
      <c r="EE25" s="238"/>
      <c r="EF25" s="238"/>
      <c r="EG25" s="238"/>
      <c r="EH25" s="238"/>
      <c r="EI25" s="238"/>
      <c r="EJ25" s="238"/>
      <c r="EK25" s="238"/>
      <c r="EL25" s="238"/>
      <c r="EM25" s="238"/>
      <c r="EN25" s="238"/>
      <c r="EO25" s="238"/>
      <c r="EP25" s="238"/>
      <c r="EQ25" s="238"/>
      <c r="ER25" s="238"/>
      <c r="ES25" s="238"/>
      <c r="ET25" s="238"/>
      <c r="EU25" s="238"/>
      <c r="EV25" s="238"/>
      <c r="EW25" s="238"/>
      <c r="EX25" s="238"/>
      <c r="EY25" s="238"/>
      <c r="EZ25" s="238"/>
      <c r="FA25" s="238"/>
      <c r="FB25" s="238"/>
      <c r="FC25" s="238"/>
      <c r="FD25" s="238"/>
      <c r="FE25" s="238"/>
      <c r="FF25" s="238"/>
      <c r="FG25" s="238"/>
      <c r="FH25" s="238"/>
      <c r="FI25" s="238"/>
      <c r="FJ25" s="238"/>
      <c r="FK25" s="238"/>
      <c r="FL25" s="238"/>
      <c r="FM25" s="238"/>
      <c r="FN25" s="238"/>
      <c r="FO25" s="238"/>
      <c r="FP25" s="238"/>
      <c r="FQ25" s="238"/>
      <c r="FR25" s="238"/>
      <c r="FS25" s="238"/>
      <c r="FT25" s="238"/>
      <c r="FU25" s="238"/>
      <c r="FV25" s="238"/>
      <c r="FW25" s="238"/>
      <c r="FX25" s="238"/>
      <c r="FY25" s="238"/>
      <c r="FZ25" s="238"/>
      <c r="GA25" s="238"/>
      <c r="GB25" s="238"/>
      <c r="GC25" s="238"/>
      <c r="GD25" s="238"/>
      <c r="GE25" s="238"/>
      <c r="GF25" s="238"/>
      <c r="GG25" s="238"/>
      <c r="GH25" s="238"/>
      <c r="GI25" s="238"/>
      <c r="GJ25" s="238"/>
      <c r="GK25" s="238"/>
      <c r="GL25" s="238"/>
      <c r="GM25" s="238"/>
      <c r="GN25" s="238"/>
      <c r="GO25" s="238"/>
      <c r="GP25" s="238"/>
      <c r="GQ25" s="238"/>
      <c r="GR25" s="238"/>
      <c r="GS25" s="238"/>
      <c r="GT25" s="238"/>
      <c r="GU25" s="238"/>
      <c r="GV25" s="238"/>
      <c r="GW25" s="238"/>
      <c r="GX25" s="238"/>
      <c r="GY25" s="238"/>
      <c r="GZ25" s="238"/>
      <c r="HA25" s="238"/>
      <c r="HB25" s="238"/>
      <c r="HC25" s="238"/>
      <c r="HD25" s="238"/>
      <c r="HE25" s="238"/>
      <c r="HF25" s="238"/>
      <c r="HG25" s="238"/>
      <c r="HH25" s="238"/>
      <c r="HI25" s="238"/>
      <c r="HJ25" s="238"/>
      <c r="HK25" s="238"/>
      <c r="HL25" s="238"/>
      <c r="HM25" s="238"/>
      <c r="HN25" s="238"/>
      <c r="HO25" s="238"/>
      <c r="HP25" s="238"/>
      <c r="HQ25" s="238"/>
      <c r="HR25" s="238"/>
      <c r="HS25" s="238"/>
      <c r="HT25" s="238"/>
      <c r="HU25" s="238"/>
      <c r="HV25" s="238"/>
      <c r="HW25" s="238"/>
      <c r="HX25" s="238"/>
      <c r="HY25" s="238"/>
      <c r="HZ25" s="238"/>
      <c r="IA25" s="238"/>
      <c r="IB25" s="238"/>
      <c r="IC25" s="238"/>
      <c r="ID25" s="238"/>
      <c r="IE25" s="238"/>
    </row>
    <row r="26" spans="1:239" ht="15.75">
      <c r="A26" s="1446"/>
      <c r="B26" s="1451"/>
      <c r="C26" s="1451"/>
      <c r="D26" s="1211" t="s">
        <v>2</v>
      </c>
      <c r="E26" s="1211" t="s">
        <v>3</v>
      </c>
      <c r="F26" s="1211" t="s">
        <v>2</v>
      </c>
      <c r="G26" s="1211" t="s">
        <v>3</v>
      </c>
      <c r="H26" s="1305"/>
      <c r="I26" s="1305"/>
      <c r="J26" s="1228"/>
      <c r="K26" s="1228"/>
      <c r="L26" s="1228"/>
      <c r="M26" s="1228"/>
      <c r="N26" s="345"/>
      <c r="O26" s="345"/>
      <c r="P26" s="345"/>
      <c r="Q26" s="345"/>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c r="CB26" s="238"/>
      <c r="CC26" s="238"/>
      <c r="CD26" s="238"/>
      <c r="CE26" s="238"/>
      <c r="CF26" s="238"/>
      <c r="CG26" s="238"/>
      <c r="CH26" s="238"/>
      <c r="CI26" s="238"/>
      <c r="CJ26" s="238"/>
      <c r="CK26" s="238"/>
      <c r="CL26" s="238"/>
      <c r="CM26" s="238"/>
      <c r="CN26" s="238"/>
      <c r="CO26" s="238"/>
      <c r="CP26" s="238"/>
      <c r="CQ26" s="238"/>
      <c r="CR26" s="238"/>
      <c r="CS26" s="238"/>
      <c r="CT26" s="238"/>
      <c r="CU26" s="238"/>
      <c r="CV26" s="238"/>
      <c r="CW26" s="238"/>
      <c r="CX26" s="238"/>
      <c r="CY26" s="238"/>
      <c r="CZ26" s="238"/>
      <c r="DA26" s="238"/>
      <c r="DB26" s="238"/>
      <c r="DC26" s="238"/>
      <c r="DD26" s="238"/>
      <c r="DE26" s="238"/>
      <c r="DF26" s="238"/>
      <c r="DG26" s="238"/>
      <c r="DH26" s="238"/>
      <c r="DI26" s="238"/>
      <c r="DJ26" s="238"/>
      <c r="DK26" s="238"/>
      <c r="DL26" s="238"/>
      <c r="DM26" s="238"/>
      <c r="DN26" s="238"/>
      <c r="DO26" s="238"/>
      <c r="DP26" s="238"/>
      <c r="DQ26" s="238"/>
      <c r="DR26" s="238"/>
      <c r="DS26" s="238"/>
      <c r="DT26" s="238"/>
      <c r="DU26" s="238"/>
      <c r="DV26" s="238"/>
      <c r="DW26" s="238"/>
      <c r="DX26" s="238"/>
      <c r="DY26" s="238"/>
      <c r="DZ26" s="238"/>
      <c r="EA26" s="238"/>
      <c r="EB26" s="238"/>
      <c r="EC26" s="238"/>
      <c r="ED26" s="238"/>
      <c r="EE26" s="238"/>
      <c r="EF26" s="238"/>
      <c r="EG26" s="238"/>
      <c r="EH26" s="238"/>
      <c r="EI26" s="238"/>
      <c r="EJ26" s="238"/>
      <c r="EK26" s="238"/>
      <c r="EL26" s="238"/>
      <c r="EM26" s="238"/>
      <c r="EN26" s="238"/>
      <c r="EO26" s="238"/>
      <c r="EP26" s="238"/>
      <c r="EQ26" s="238"/>
      <c r="ER26" s="238"/>
      <c r="ES26" s="238"/>
      <c r="ET26" s="238"/>
      <c r="EU26" s="238"/>
      <c r="EV26" s="238"/>
      <c r="EW26" s="238"/>
      <c r="EX26" s="238"/>
      <c r="EY26" s="238"/>
      <c r="EZ26" s="238"/>
      <c r="FA26" s="238"/>
      <c r="FB26" s="238"/>
      <c r="FC26" s="238"/>
      <c r="FD26" s="238"/>
      <c r="FE26" s="238"/>
      <c r="FF26" s="238"/>
      <c r="FG26" s="238"/>
      <c r="FH26" s="238"/>
      <c r="FI26" s="238"/>
      <c r="FJ26" s="238"/>
      <c r="FK26" s="238"/>
      <c r="FL26" s="238"/>
      <c r="FM26" s="238"/>
      <c r="FN26" s="238"/>
      <c r="FO26" s="238"/>
      <c r="FP26" s="238"/>
      <c r="FQ26" s="238"/>
      <c r="FR26" s="238"/>
      <c r="FS26" s="238"/>
      <c r="FT26" s="238"/>
      <c r="FU26" s="238"/>
      <c r="FV26" s="238"/>
      <c r="FW26" s="238"/>
      <c r="FX26" s="238"/>
      <c r="FY26" s="238"/>
      <c r="FZ26" s="238"/>
      <c r="GA26" s="238"/>
      <c r="GB26" s="238"/>
      <c r="GC26" s="238"/>
      <c r="GD26" s="238"/>
      <c r="GE26" s="238"/>
      <c r="GF26" s="238"/>
      <c r="GG26" s="238"/>
      <c r="GH26" s="238"/>
      <c r="GI26" s="238"/>
      <c r="GJ26" s="238"/>
      <c r="GK26" s="238"/>
      <c r="GL26" s="238"/>
      <c r="GM26" s="238"/>
      <c r="GN26" s="238"/>
      <c r="GO26" s="238"/>
      <c r="GP26" s="238"/>
      <c r="GQ26" s="238"/>
      <c r="GR26" s="238"/>
      <c r="GS26" s="238"/>
      <c r="GT26" s="238"/>
      <c r="GU26" s="238"/>
      <c r="GV26" s="238"/>
      <c r="GW26" s="238"/>
      <c r="GX26" s="238"/>
      <c r="GY26" s="238"/>
      <c r="GZ26" s="238"/>
      <c r="HA26" s="238"/>
      <c r="HB26" s="238"/>
      <c r="HC26" s="238"/>
      <c r="HD26" s="238"/>
      <c r="HE26" s="238"/>
      <c r="HF26" s="238"/>
      <c r="HG26" s="238"/>
      <c r="HH26" s="238"/>
      <c r="HI26" s="238"/>
      <c r="HJ26" s="238"/>
      <c r="HK26" s="238"/>
      <c r="HL26" s="238"/>
      <c r="HM26" s="238"/>
      <c r="HN26" s="238"/>
      <c r="HO26" s="238"/>
      <c r="HP26" s="238"/>
      <c r="HQ26" s="238"/>
      <c r="HR26" s="238"/>
      <c r="HS26" s="238"/>
      <c r="HT26" s="238"/>
      <c r="HU26" s="238"/>
      <c r="HV26" s="238"/>
      <c r="HW26" s="238"/>
      <c r="HX26" s="238"/>
      <c r="HY26" s="238"/>
      <c r="HZ26" s="238"/>
      <c r="IA26" s="238"/>
      <c r="IB26" s="238"/>
      <c r="IC26" s="238"/>
      <c r="ID26" s="238"/>
      <c r="IE26" s="238"/>
    </row>
    <row r="27" spans="1:239" ht="51">
      <c r="A27" s="565" t="s">
        <v>4</v>
      </c>
      <c r="B27" s="179" t="s">
        <v>1318</v>
      </c>
      <c r="C27" s="352" t="s">
        <v>5</v>
      </c>
      <c r="D27" s="62">
        <v>11406.1099796334</v>
      </c>
      <c r="E27" s="62">
        <v>12458.981670061099</v>
      </c>
      <c r="F27" s="1321">
        <f>D27/2500</f>
        <v>4.5624439918533604</v>
      </c>
      <c r="G27" s="1321">
        <f>E27/2500</f>
        <v>4.98359266802444</v>
      </c>
      <c r="H27" s="1134"/>
      <c r="I27" s="93"/>
      <c r="J27" s="93"/>
      <c r="K27" s="170"/>
      <c r="L27" s="170"/>
      <c r="M27" s="345"/>
      <c r="N27" s="346"/>
      <c r="O27" s="1247"/>
      <c r="P27" s="708"/>
      <c r="Q27" s="1247"/>
    </row>
    <row r="28" spans="1:239" ht="28.5" customHeight="1">
      <c r="A28" s="565" t="s">
        <v>6</v>
      </c>
      <c r="B28" s="179" t="s">
        <v>1296</v>
      </c>
      <c r="C28" s="352" t="s">
        <v>5</v>
      </c>
      <c r="D28" s="62">
        <v>10879.674134419553</v>
      </c>
      <c r="E28" s="62">
        <v>11932.545824847251</v>
      </c>
      <c r="F28" s="1321">
        <f t="shared" ref="F28:F32" si="1">D28/2500</f>
        <v>4.351869653767821</v>
      </c>
      <c r="G28" s="1321">
        <f t="shared" ref="G28:G32" si="2">E28/2500</f>
        <v>4.7730183299389006</v>
      </c>
      <c r="H28" s="1134"/>
      <c r="I28" s="93"/>
      <c r="J28" s="93"/>
      <c r="K28" s="345"/>
      <c r="L28" s="345"/>
      <c r="M28" s="345"/>
      <c r="N28" s="346"/>
      <c r="O28" s="1247"/>
      <c r="P28" s="708"/>
      <c r="Q28" s="1247"/>
    </row>
    <row r="29" spans="1:239" ht="54" customHeight="1">
      <c r="A29" s="565" t="s">
        <v>7</v>
      </c>
      <c r="B29" s="179" t="s">
        <v>1297</v>
      </c>
      <c r="C29" s="352" t="s">
        <v>5</v>
      </c>
      <c r="D29" s="62">
        <v>10879.674134419553</v>
      </c>
      <c r="E29" s="62">
        <v>11932.545824847251</v>
      </c>
      <c r="F29" s="1321">
        <f t="shared" si="1"/>
        <v>4.351869653767821</v>
      </c>
      <c r="G29" s="1321">
        <f t="shared" si="2"/>
        <v>4.7730183299389006</v>
      </c>
      <c r="H29" s="1134"/>
      <c r="I29" s="93"/>
      <c r="J29" s="93"/>
      <c r="K29" s="170"/>
      <c r="L29" s="170"/>
      <c r="M29" s="345"/>
      <c r="N29" s="346"/>
      <c r="O29" s="1247"/>
      <c r="P29" s="708"/>
      <c r="Q29" s="1247"/>
    </row>
    <row r="30" spans="1:239" ht="102">
      <c r="A30" s="565" t="s">
        <v>8</v>
      </c>
      <c r="B30" s="179" t="s">
        <v>1298</v>
      </c>
      <c r="C30" s="352" t="s">
        <v>5</v>
      </c>
      <c r="D30" s="62">
        <v>10177.75967413442</v>
      </c>
      <c r="E30" s="62">
        <v>11055.152749490835</v>
      </c>
      <c r="F30" s="1321">
        <f t="shared" si="1"/>
        <v>4.0711038696537685</v>
      </c>
      <c r="G30" s="1321">
        <f t="shared" si="2"/>
        <v>4.4220610997963341</v>
      </c>
      <c r="H30" s="1134"/>
      <c r="I30" s="93"/>
      <c r="J30" s="93"/>
      <c r="K30" s="345"/>
      <c r="L30" s="345"/>
      <c r="M30" s="345"/>
      <c r="N30" s="346"/>
      <c r="O30" s="1247"/>
      <c r="P30" s="708"/>
      <c r="Q30" s="1247"/>
    </row>
    <row r="31" spans="1:239" ht="26.25">
      <c r="A31" s="565" t="s">
        <v>9</v>
      </c>
      <c r="B31" s="556" t="s">
        <v>1709</v>
      </c>
      <c r="C31" s="352" t="s">
        <v>5</v>
      </c>
      <c r="D31" s="62">
        <v>10002.281059063136</v>
      </c>
      <c r="E31" s="62">
        <v>10879.674134419553</v>
      </c>
      <c r="F31" s="1321">
        <f t="shared" si="1"/>
        <v>4.0009124236252545</v>
      </c>
      <c r="G31" s="1321">
        <f t="shared" si="2"/>
        <v>4.351869653767821</v>
      </c>
      <c r="H31" s="1134"/>
      <c r="I31" s="1134"/>
      <c r="J31" s="345"/>
      <c r="K31" s="345"/>
      <c r="L31" s="345"/>
      <c r="M31" s="345"/>
      <c r="N31" s="346"/>
      <c r="O31" s="1247"/>
      <c r="P31" s="708"/>
      <c r="Q31" s="1247"/>
    </row>
    <row r="32" spans="1:239" ht="26.25">
      <c r="A32" s="565" t="s">
        <v>10</v>
      </c>
      <c r="B32" s="556" t="s">
        <v>1710</v>
      </c>
      <c r="C32" s="352" t="s">
        <v>5</v>
      </c>
      <c r="D32" s="62">
        <v>8247.4949083503052</v>
      </c>
      <c r="E32" s="62">
        <v>9124.8879837067216</v>
      </c>
      <c r="F32" s="1321">
        <f t="shared" si="1"/>
        <v>3.2989979633401223</v>
      </c>
      <c r="G32" s="1321">
        <f t="shared" si="2"/>
        <v>3.6499551934826888</v>
      </c>
      <c r="H32" s="1134"/>
      <c r="I32" s="1134"/>
      <c r="J32" s="345"/>
      <c r="K32" s="345"/>
      <c r="L32" s="345"/>
      <c r="M32" s="345"/>
      <c r="N32" s="346"/>
      <c r="O32" s="1247"/>
      <c r="P32" s="708"/>
      <c r="Q32" s="1247"/>
    </row>
    <row r="33" spans="1:239" ht="15.75">
      <c r="A33" s="976"/>
      <c r="B33" s="1217" t="s">
        <v>1418</v>
      </c>
      <c r="C33" s="353"/>
      <c r="D33" s="93"/>
      <c r="E33" s="93"/>
      <c r="F33" s="93"/>
      <c r="G33" s="93"/>
      <c r="H33" s="1134"/>
      <c r="I33" s="1134"/>
      <c r="J33" s="345"/>
      <c r="K33" s="345"/>
      <c r="L33" s="345"/>
      <c r="M33" s="345"/>
      <c r="N33" s="346"/>
      <c r="O33" s="1247"/>
      <c r="P33" s="708"/>
      <c r="Q33" s="1247"/>
    </row>
    <row r="34" spans="1:239" ht="27.75" customHeight="1">
      <c r="A34" s="345"/>
      <c r="B34" s="1537" t="s">
        <v>1417</v>
      </c>
      <c r="C34" s="1537"/>
      <c r="D34" s="1537"/>
      <c r="E34" s="1537"/>
      <c r="F34" s="1537"/>
      <c r="G34" s="1537"/>
      <c r="H34" s="345"/>
      <c r="I34" s="345"/>
      <c r="J34" s="345"/>
      <c r="K34" s="345"/>
      <c r="L34" s="345"/>
      <c r="M34" s="345"/>
      <c r="N34" s="345"/>
      <c r="O34" s="345"/>
      <c r="P34" s="345"/>
      <c r="Q34" s="345"/>
      <c r="HZ34" s="157"/>
      <c r="IA34" s="157"/>
      <c r="IB34" s="157"/>
      <c r="IC34" s="157"/>
      <c r="ID34" s="157"/>
      <c r="IE34" s="157"/>
    </row>
    <row r="35" spans="1:239">
      <c r="A35" s="353"/>
      <c r="B35" s="343"/>
      <c r="C35" s="353"/>
      <c r="G35" s="345"/>
      <c r="H35" s="345"/>
      <c r="I35" s="345"/>
      <c r="J35" s="345"/>
      <c r="K35" s="345"/>
      <c r="L35" s="345"/>
      <c r="M35" s="345"/>
      <c r="N35" s="345"/>
      <c r="O35" s="345"/>
      <c r="P35" s="345"/>
      <c r="Q35" s="345"/>
      <c r="R35" s="345"/>
      <c r="S35" s="345"/>
    </row>
    <row r="36" spans="1:239" ht="15.75">
      <c r="B36" s="545" t="s">
        <v>1319</v>
      </c>
      <c r="G36" s="345"/>
      <c r="H36" s="345"/>
      <c r="I36" s="345"/>
      <c r="J36" s="345"/>
      <c r="K36" s="345"/>
      <c r="L36" s="345"/>
      <c r="M36" s="345"/>
      <c r="N36" s="345"/>
      <c r="O36" s="345"/>
      <c r="P36" s="345"/>
      <c r="Q36" s="345"/>
      <c r="R36" s="345"/>
      <c r="S36" s="345"/>
    </row>
    <row r="37" spans="1:239" ht="36" customHeight="1">
      <c r="A37" s="1539" t="s">
        <v>0</v>
      </c>
      <c r="B37" s="1429" t="s">
        <v>1286</v>
      </c>
      <c r="C37" s="1451" t="s">
        <v>87</v>
      </c>
      <c r="D37" s="1534" t="s">
        <v>1317</v>
      </c>
      <c r="E37" s="1534"/>
      <c r="F37" s="164"/>
      <c r="G37" s="164"/>
      <c r="H37" s="345"/>
      <c r="I37" s="345"/>
      <c r="J37" s="345"/>
      <c r="K37" s="345"/>
      <c r="L37" s="345"/>
      <c r="M37" s="345"/>
      <c r="N37" s="345"/>
      <c r="O37" s="345"/>
      <c r="P37" s="345"/>
      <c r="Q37" s="345"/>
      <c r="R37" s="345"/>
      <c r="S37" s="345"/>
    </row>
    <row r="38" spans="1:239" ht="50.25" customHeight="1">
      <c r="A38" s="1446"/>
      <c r="B38" s="1446"/>
      <c r="C38" s="1451"/>
      <c r="D38" s="854" t="s">
        <v>1644</v>
      </c>
      <c r="E38" s="1377" t="s">
        <v>1455</v>
      </c>
      <c r="F38" s="193"/>
      <c r="G38" s="193"/>
      <c r="H38" s="345"/>
      <c r="I38" s="345"/>
      <c r="J38" s="345"/>
      <c r="K38" s="345"/>
      <c r="L38" s="345"/>
      <c r="M38" s="345"/>
      <c r="N38" s="345"/>
      <c r="O38" s="345"/>
      <c r="P38" s="345"/>
      <c r="Q38" s="345"/>
      <c r="R38" s="345"/>
      <c r="S38" s="345"/>
    </row>
    <row r="39" spans="1:239">
      <c r="A39" s="1214"/>
      <c r="B39" s="644"/>
      <c r="C39" s="1216"/>
      <c r="D39" s="1132">
        <v>2022</v>
      </c>
      <c r="E39" s="1378"/>
      <c r="F39" s="442"/>
      <c r="G39" s="442"/>
      <c r="H39" s="345"/>
      <c r="I39" s="345"/>
      <c r="J39" s="345"/>
      <c r="K39" s="345"/>
      <c r="L39" s="345"/>
      <c r="M39" s="345"/>
      <c r="N39" s="345"/>
      <c r="O39" s="345"/>
      <c r="P39" s="345"/>
      <c r="Q39" s="345"/>
      <c r="R39" s="345"/>
      <c r="S39" s="345"/>
    </row>
    <row r="40" spans="1:239" ht="25.5">
      <c r="A40" s="565" t="s">
        <v>4</v>
      </c>
      <c r="B40" s="645" t="s">
        <v>1287</v>
      </c>
      <c r="C40" s="1224" t="s">
        <v>5</v>
      </c>
      <c r="D40" s="62">
        <v>6843.6659877800403</v>
      </c>
      <c r="E40" s="1321">
        <f>D40/2500</f>
        <v>2.7374663951120159</v>
      </c>
      <c r="F40" s="708"/>
      <c r="G40" s="708"/>
      <c r="H40" s="345"/>
      <c r="I40" s="345"/>
      <c r="J40" s="345"/>
      <c r="K40" s="345"/>
      <c r="L40" s="345"/>
      <c r="M40" s="345"/>
      <c r="N40" s="170"/>
      <c r="O40" s="1247"/>
      <c r="P40" s="345"/>
      <c r="Q40" s="1247"/>
      <c r="R40" s="345"/>
      <c r="S40" s="345"/>
    </row>
    <row r="41" spans="1:239">
      <c r="A41" s="565"/>
      <c r="B41" s="645" t="s">
        <v>1288</v>
      </c>
      <c r="C41" s="1224" t="s">
        <v>5</v>
      </c>
      <c r="D41" s="62">
        <v>5966.2729124236257</v>
      </c>
      <c r="E41" s="1321">
        <f t="shared" ref="E41:E54" si="3">D41/2500</f>
        <v>2.3865091649694503</v>
      </c>
      <c r="F41" s="708"/>
      <c r="G41" s="708"/>
      <c r="H41" s="345"/>
      <c r="I41" s="345"/>
      <c r="J41" s="345"/>
      <c r="K41" s="345"/>
      <c r="L41" s="345"/>
      <c r="M41" s="345"/>
      <c r="N41" s="170"/>
      <c r="O41" s="1247"/>
      <c r="P41" s="345"/>
      <c r="Q41" s="1247"/>
      <c r="R41" s="345"/>
      <c r="S41" s="345"/>
    </row>
    <row r="42" spans="1:239">
      <c r="A42" s="565"/>
      <c r="B42" s="645" t="s">
        <v>1289</v>
      </c>
      <c r="C42" s="1224" t="s">
        <v>5</v>
      </c>
      <c r="D42" s="62">
        <v>5007.7100101832984</v>
      </c>
      <c r="E42" s="1321">
        <f t="shared" si="3"/>
        <v>2.0030840040733193</v>
      </c>
      <c r="F42" s="708"/>
      <c r="G42" s="708"/>
      <c r="H42" s="345"/>
      <c r="I42" s="345"/>
      <c r="J42" s="345"/>
      <c r="K42" s="345"/>
      <c r="L42" s="345"/>
      <c r="M42" s="345"/>
      <c r="N42" s="170"/>
      <c r="O42" s="1247"/>
      <c r="P42" s="1227"/>
      <c r="Q42" s="1247"/>
      <c r="R42" s="345"/>
      <c r="S42" s="345"/>
    </row>
    <row r="43" spans="1:239" ht="38.25">
      <c r="A43" s="565" t="s">
        <v>6</v>
      </c>
      <c r="B43" s="135" t="s">
        <v>1290</v>
      </c>
      <c r="C43" s="1224" t="s">
        <v>5</v>
      </c>
      <c r="D43" s="62">
        <v>6580.4480651731155</v>
      </c>
      <c r="E43" s="1321">
        <f t="shared" si="3"/>
        <v>2.6321792260692463</v>
      </c>
      <c r="F43" s="708"/>
      <c r="G43" s="708"/>
      <c r="H43" s="345"/>
      <c r="I43" s="1227"/>
      <c r="J43" s="345"/>
      <c r="K43" s="345"/>
      <c r="L43" s="1227"/>
      <c r="M43" s="1227"/>
      <c r="N43" s="170"/>
      <c r="O43" s="1247"/>
      <c r="P43" s="345"/>
      <c r="Q43" s="1247"/>
      <c r="R43" s="1227"/>
      <c r="S43" s="1227"/>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141"/>
      <c r="BT43" s="141"/>
      <c r="BU43" s="141"/>
      <c r="BV43" s="141"/>
      <c r="BW43" s="141"/>
      <c r="BX43" s="141"/>
      <c r="BY43" s="141"/>
      <c r="BZ43" s="141"/>
      <c r="CA43" s="141"/>
      <c r="CB43" s="141"/>
      <c r="CC43" s="141"/>
      <c r="CD43" s="141"/>
      <c r="CE43" s="141"/>
      <c r="CF43" s="141"/>
      <c r="CG43" s="141"/>
      <c r="CH43" s="141"/>
      <c r="CI43" s="141"/>
      <c r="CJ43" s="141"/>
      <c r="CK43" s="141"/>
      <c r="CL43" s="141"/>
      <c r="CM43" s="141"/>
      <c r="CN43" s="141"/>
      <c r="CO43" s="141"/>
      <c r="CP43" s="141"/>
      <c r="CQ43" s="141"/>
      <c r="CR43" s="141"/>
      <c r="CS43" s="141"/>
      <c r="CT43" s="141"/>
      <c r="CU43" s="141"/>
      <c r="CV43" s="141"/>
      <c r="CW43" s="141"/>
      <c r="CX43" s="141"/>
      <c r="CY43" s="141"/>
      <c r="CZ43" s="141"/>
      <c r="DA43" s="141"/>
      <c r="DB43" s="141"/>
      <c r="DC43" s="141"/>
      <c r="DD43" s="141"/>
      <c r="DE43" s="141"/>
      <c r="DF43" s="141"/>
      <c r="DG43" s="141"/>
      <c r="DH43" s="141"/>
      <c r="DI43" s="141"/>
      <c r="DJ43" s="141"/>
      <c r="DK43" s="141"/>
      <c r="DL43" s="141"/>
      <c r="DM43" s="141"/>
      <c r="DN43" s="141"/>
      <c r="DO43" s="141"/>
      <c r="DP43" s="141"/>
      <c r="DQ43" s="141"/>
      <c r="DR43" s="141"/>
      <c r="DS43" s="141"/>
      <c r="DT43" s="141"/>
      <c r="DU43" s="141"/>
      <c r="DV43" s="141"/>
      <c r="DW43" s="141"/>
      <c r="DX43" s="141"/>
      <c r="DY43" s="141"/>
      <c r="DZ43" s="141"/>
      <c r="EA43" s="141"/>
      <c r="EB43" s="141"/>
      <c r="EC43" s="141"/>
      <c r="ED43" s="141"/>
      <c r="EE43" s="141"/>
      <c r="EF43" s="141"/>
      <c r="EG43" s="141"/>
      <c r="EH43" s="141"/>
      <c r="EI43" s="141"/>
      <c r="EJ43" s="141"/>
      <c r="EK43" s="141"/>
      <c r="EL43" s="141"/>
      <c r="EM43" s="141"/>
      <c r="EN43" s="141"/>
      <c r="EO43" s="141"/>
      <c r="EP43" s="141"/>
      <c r="EQ43" s="141"/>
      <c r="ER43" s="141"/>
      <c r="ES43" s="141"/>
      <c r="ET43" s="141"/>
      <c r="EU43" s="141"/>
      <c r="EV43" s="141"/>
      <c r="EW43" s="141"/>
      <c r="EX43" s="141"/>
      <c r="EY43" s="141"/>
      <c r="EZ43" s="141"/>
      <c r="FA43" s="141"/>
      <c r="FB43" s="141"/>
      <c r="FC43" s="141"/>
      <c r="FD43" s="141"/>
      <c r="FE43" s="141"/>
      <c r="FF43" s="141"/>
      <c r="FG43" s="141"/>
      <c r="FH43" s="141"/>
      <c r="FI43" s="141"/>
      <c r="FJ43" s="141"/>
      <c r="FK43" s="141"/>
      <c r="FL43" s="141"/>
      <c r="FM43" s="141"/>
      <c r="FN43" s="141"/>
      <c r="FO43" s="141"/>
      <c r="FP43" s="141"/>
      <c r="FQ43" s="141"/>
      <c r="FR43" s="141"/>
      <c r="FS43" s="141"/>
      <c r="FT43" s="141"/>
      <c r="FU43" s="141"/>
      <c r="FV43" s="141"/>
      <c r="FW43" s="141"/>
      <c r="FX43" s="141"/>
      <c r="FY43" s="141"/>
      <c r="FZ43" s="141"/>
      <c r="GA43" s="141"/>
      <c r="GB43" s="141"/>
      <c r="GC43" s="141"/>
      <c r="GD43" s="141"/>
      <c r="GE43" s="141"/>
      <c r="GF43" s="141"/>
      <c r="GG43" s="141"/>
      <c r="GH43" s="141"/>
      <c r="GI43" s="141"/>
      <c r="GJ43" s="141"/>
      <c r="GK43" s="141"/>
      <c r="GL43" s="141"/>
      <c r="GM43" s="141"/>
      <c r="GN43" s="141"/>
      <c r="GO43" s="141"/>
      <c r="GP43" s="141"/>
      <c r="GQ43" s="141"/>
      <c r="GR43" s="141"/>
      <c r="GS43" s="141"/>
      <c r="GT43" s="141"/>
      <c r="GU43" s="141"/>
      <c r="GV43" s="141"/>
      <c r="GW43" s="141"/>
      <c r="GX43" s="141"/>
      <c r="GY43" s="141"/>
      <c r="GZ43" s="141"/>
      <c r="HA43" s="141"/>
      <c r="HB43" s="141"/>
      <c r="HC43" s="141"/>
      <c r="HD43" s="141"/>
      <c r="HE43" s="141"/>
      <c r="HF43" s="141"/>
      <c r="HG43" s="141"/>
      <c r="HH43" s="141"/>
      <c r="HI43" s="141"/>
      <c r="HJ43" s="141"/>
      <c r="HK43" s="141"/>
      <c r="HL43" s="141"/>
      <c r="HM43" s="141"/>
      <c r="HN43" s="141"/>
      <c r="HO43" s="141"/>
      <c r="HP43" s="141"/>
      <c r="HQ43" s="141"/>
      <c r="HR43" s="141"/>
      <c r="HS43" s="141"/>
      <c r="HT43" s="141"/>
      <c r="HU43" s="141"/>
      <c r="HV43" s="141"/>
      <c r="HW43" s="141"/>
      <c r="HX43" s="141"/>
      <c r="HY43" s="141"/>
      <c r="HZ43" s="141"/>
      <c r="IA43" s="141"/>
      <c r="IB43" s="141"/>
      <c r="IC43" s="141"/>
      <c r="ID43" s="141"/>
      <c r="IE43" s="141"/>
    </row>
    <row r="44" spans="1:239">
      <c r="A44" s="565"/>
      <c r="B44" s="645" t="s">
        <v>1288</v>
      </c>
      <c r="C44" s="1224" t="s">
        <v>5</v>
      </c>
      <c r="D44" s="62">
        <v>5790.7942973523423</v>
      </c>
      <c r="E44" s="1321">
        <f t="shared" si="3"/>
        <v>2.3163177189409367</v>
      </c>
      <c r="F44" s="708"/>
      <c r="G44" s="708"/>
      <c r="H44" s="345"/>
      <c r="I44" s="345"/>
      <c r="J44" s="345"/>
      <c r="K44" s="345"/>
      <c r="L44" s="345"/>
      <c r="M44" s="345"/>
      <c r="N44" s="170"/>
      <c r="O44" s="1247"/>
      <c r="P44" s="345"/>
      <c r="Q44" s="1247"/>
      <c r="R44" s="345"/>
      <c r="S44" s="345"/>
    </row>
    <row r="45" spans="1:239">
      <c r="A45" s="565"/>
      <c r="B45" s="645" t="s">
        <v>1289</v>
      </c>
      <c r="C45" s="1224" t="s">
        <v>5</v>
      </c>
      <c r="D45" s="62">
        <v>4646.9150101832984</v>
      </c>
      <c r="E45" s="1321">
        <f t="shared" si="3"/>
        <v>1.8587660040733194</v>
      </c>
      <c r="F45" s="708"/>
      <c r="G45" s="708"/>
      <c r="H45" s="345"/>
      <c r="I45" s="345"/>
      <c r="J45" s="345"/>
      <c r="K45" s="345"/>
      <c r="L45" s="345"/>
      <c r="M45" s="345"/>
      <c r="N45" s="170"/>
      <c r="O45" s="1247"/>
      <c r="P45" s="345"/>
      <c r="Q45" s="1247"/>
      <c r="R45" s="345"/>
      <c r="S45" s="345"/>
    </row>
    <row r="46" spans="1:239">
      <c r="A46" s="565"/>
      <c r="B46" s="645" t="s">
        <v>1291</v>
      </c>
      <c r="C46" s="1224" t="s">
        <v>5</v>
      </c>
      <c r="D46" s="62">
        <v>3950</v>
      </c>
      <c r="E46" s="1321">
        <f t="shared" si="3"/>
        <v>1.58</v>
      </c>
      <c r="F46" s="708"/>
      <c r="G46" s="708"/>
      <c r="H46" s="345"/>
      <c r="I46" s="345"/>
      <c r="J46" s="345"/>
      <c r="K46" s="345"/>
      <c r="L46" s="345"/>
      <c r="M46" s="345"/>
      <c r="N46" s="170"/>
      <c r="O46" s="1247"/>
      <c r="P46" s="345"/>
      <c r="Q46" s="1247"/>
      <c r="R46" s="345"/>
      <c r="S46" s="345"/>
    </row>
    <row r="47" spans="1:239" ht="38.25">
      <c r="A47" s="565" t="s">
        <v>7</v>
      </c>
      <c r="B47" s="135" t="s">
        <v>1292</v>
      </c>
      <c r="C47" s="1224" t="s">
        <v>11</v>
      </c>
      <c r="D47" s="62">
        <v>4646.9150101832984</v>
      </c>
      <c r="E47" s="1321">
        <f t="shared" si="3"/>
        <v>1.8587660040733194</v>
      </c>
      <c r="F47" s="708"/>
      <c r="G47" s="708"/>
      <c r="H47" s="345"/>
      <c r="I47" s="345"/>
      <c r="J47" s="345"/>
      <c r="K47" s="345"/>
      <c r="L47" s="345"/>
      <c r="M47" s="345"/>
      <c r="N47" s="170"/>
      <c r="O47" s="1247"/>
      <c r="P47" s="345"/>
      <c r="Q47" s="1247"/>
      <c r="R47" s="345"/>
      <c r="S47" s="345"/>
    </row>
    <row r="48" spans="1:239">
      <c r="A48" s="565"/>
      <c r="B48" s="645" t="s">
        <v>1288</v>
      </c>
      <c r="C48" s="1224" t="s">
        <v>11</v>
      </c>
      <c r="D48" s="62">
        <v>4173.0350101832992</v>
      </c>
      <c r="E48" s="1321">
        <f t="shared" si="3"/>
        <v>1.6692140040733197</v>
      </c>
      <c r="F48" s="708"/>
      <c r="G48" s="708"/>
      <c r="H48" s="345"/>
      <c r="I48" s="345"/>
      <c r="J48" s="345"/>
      <c r="K48" s="345"/>
      <c r="L48" s="345"/>
      <c r="M48" s="345"/>
      <c r="N48" s="170"/>
      <c r="O48" s="1247"/>
      <c r="P48" s="345"/>
      <c r="Q48" s="1247"/>
      <c r="R48" s="345"/>
      <c r="S48" s="345"/>
    </row>
    <row r="49" spans="1:19">
      <c r="A49" s="565"/>
      <c r="B49" s="645" t="s">
        <v>1289</v>
      </c>
      <c r="C49" s="1224" t="s">
        <v>11</v>
      </c>
      <c r="D49" s="62">
        <v>4086.8750101832989</v>
      </c>
      <c r="E49" s="1321">
        <f t="shared" si="3"/>
        <v>1.6347500040733196</v>
      </c>
      <c r="F49" s="708"/>
      <c r="G49" s="708"/>
      <c r="H49" s="345"/>
      <c r="I49" s="345"/>
      <c r="J49" s="345"/>
      <c r="K49" s="345"/>
      <c r="L49" s="345"/>
      <c r="M49" s="345"/>
      <c r="N49" s="170"/>
      <c r="O49" s="1247"/>
      <c r="P49" s="345"/>
      <c r="Q49" s="1247"/>
      <c r="R49" s="345"/>
      <c r="S49" s="345"/>
    </row>
    <row r="50" spans="1:19">
      <c r="A50" s="565"/>
      <c r="B50" s="645" t="s">
        <v>1291</v>
      </c>
      <c r="C50" s="1224" t="s">
        <v>11</v>
      </c>
      <c r="D50" s="62">
        <v>3850</v>
      </c>
      <c r="E50" s="1321">
        <f t="shared" si="3"/>
        <v>1.54</v>
      </c>
      <c r="F50" s="708"/>
      <c r="G50" s="708"/>
      <c r="H50" s="345"/>
      <c r="I50" s="345"/>
      <c r="J50" s="345"/>
      <c r="K50" s="345"/>
      <c r="L50" s="345"/>
      <c r="M50" s="345"/>
      <c r="N50" s="170"/>
      <c r="O50" s="1247"/>
      <c r="P50" s="345"/>
      <c r="Q50" s="1247"/>
      <c r="R50" s="345"/>
      <c r="S50" s="345"/>
    </row>
    <row r="51" spans="1:19" ht="25.5">
      <c r="A51" s="565" t="s">
        <v>8</v>
      </c>
      <c r="B51" s="135" t="s">
        <v>1293</v>
      </c>
      <c r="C51" s="1224" t="s">
        <v>12</v>
      </c>
      <c r="D51" s="62">
        <v>4259.195010183299</v>
      </c>
      <c r="E51" s="1321">
        <f t="shared" si="3"/>
        <v>1.7036780040733197</v>
      </c>
      <c r="F51" s="708"/>
      <c r="G51" s="708"/>
      <c r="H51" s="345"/>
      <c r="I51" s="345"/>
      <c r="J51" s="345"/>
      <c r="K51" s="345"/>
      <c r="L51" s="345"/>
      <c r="M51" s="345"/>
      <c r="N51" s="170"/>
      <c r="O51" s="1247"/>
      <c r="P51" s="345"/>
      <c r="Q51" s="1247"/>
      <c r="R51" s="345"/>
      <c r="S51" s="345"/>
    </row>
    <row r="52" spans="1:19">
      <c r="A52" s="565"/>
      <c r="B52" s="645" t="s">
        <v>1288</v>
      </c>
      <c r="C52" s="1224" t="s">
        <v>12</v>
      </c>
      <c r="D52" s="62">
        <v>3950</v>
      </c>
      <c r="E52" s="1321">
        <f t="shared" si="3"/>
        <v>1.58</v>
      </c>
      <c r="F52" s="708"/>
      <c r="G52" s="708"/>
      <c r="H52" s="345"/>
      <c r="I52" s="345"/>
      <c r="J52" s="345"/>
      <c r="K52" s="345"/>
      <c r="L52" s="345"/>
      <c r="M52" s="345"/>
      <c r="N52" s="170"/>
      <c r="O52" s="1247"/>
      <c r="P52" s="345"/>
      <c r="Q52" s="1247"/>
      <c r="R52" s="345"/>
      <c r="S52" s="345"/>
    </row>
    <row r="53" spans="1:19">
      <c r="A53" s="565"/>
      <c r="B53" s="645" t="s">
        <v>1289</v>
      </c>
      <c r="C53" s="1224" t="s">
        <v>12</v>
      </c>
      <c r="D53" s="62">
        <v>3850</v>
      </c>
      <c r="E53" s="1321">
        <f t="shared" si="3"/>
        <v>1.54</v>
      </c>
      <c r="F53" s="708"/>
      <c r="G53" s="708"/>
      <c r="H53" s="345"/>
      <c r="I53" s="345"/>
      <c r="J53" s="345"/>
      <c r="K53" s="345"/>
      <c r="L53" s="345"/>
      <c r="M53" s="345"/>
      <c r="N53" s="170"/>
      <c r="O53" s="1247"/>
      <c r="P53" s="345"/>
      <c r="Q53" s="1247"/>
      <c r="R53" s="345"/>
      <c r="S53" s="345"/>
    </row>
    <row r="54" spans="1:19">
      <c r="A54" s="565"/>
      <c r="B54" s="645" t="s">
        <v>1291</v>
      </c>
      <c r="C54" s="1224" t="s">
        <v>12</v>
      </c>
      <c r="D54" s="62">
        <v>3610</v>
      </c>
      <c r="E54" s="1321">
        <f t="shared" si="3"/>
        <v>1.444</v>
      </c>
      <c r="F54" s="708"/>
      <c r="G54" s="708"/>
      <c r="H54" s="345"/>
      <c r="I54" s="345"/>
      <c r="J54" s="345"/>
      <c r="K54" s="345"/>
      <c r="L54" s="345"/>
      <c r="M54" s="345"/>
      <c r="N54" s="345"/>
      <c r="O54" s="345"/>
      <c r="P54" s="345"/>
      <c r="Q54" s="345"/>
      <c r="R54" s="345"/>
      <c r="S54" s="345"/>
    </row>
    <row r="55" spans="1:19" s="658" customFormat="1" ht="15">
      <c r="A55" s="656"/>
      <c r="B55" s="657"/>
      <c r="C55" s="657"/>
      <c r="D55" s="657"/>
      <c r="E55" s="657"/>
      <c r="F55" s="657"/>
      <c r="G55" s="192"/>
      <c r="H55" s="192"/>
      <c r="I55" s="1203"/>
      <c r="J55" s="1203"/>
      <c r="K55" s="1203"/>
      <c r="L55" s="1203"/>
      <c r="M55" s="1203"/>
      <c r="N55" s="1203"/>
      <c r="O55" s="1203"/>
      <c r="P55" s="1203"/>
      <c r="Q55" s="1203"/>
      <c r="R55" s="1203"/>
      <c r="S55" s="1203"/>
    </row>
    <row r="56" spans="1:19">
      <c r="G56" s="345"/>
      <c r="H56" s="345"/>
      <c r="I56" s="345"/>
      <c r="J56" s="345"/>
      <c r="K56" s="345"/>
      <c r="L56" s="345"/>
      <c r="M56" s="345"/>
      <c r="N56" s="345"/>
      <c r="O56" s="345"/>
      <c r="P56" s="345"/>
      <c r="Q56" s="345"/>
      <c r="R56" s="345"/>
      <c r="S56" s="345"/>
    </row>
    <row r="57" spans="1:19" ht="15.75">
      <c r="B57" s="545" t="s">
        <v>1320</v>
      </c>
      <c r="F57" s="345"/>
      <c r="G57" s="345"/>
    </row>
    <row r="58" spans="1:19" ht="27.75" customHeight="1">
      <c r="A58" s="1539" t="s">
        <v>0</v>
      </c>
      <c r="B58" s="1429" t="s">
        <v>1</v>
      </c>
      <c r="C58" s="1451" t="s">
        <v>87</v>
      </c>
      <c r="D58" s="1534" t="s">
        <v>1317</v>
      </c>
      <c r="E58" s="1534"/>
      <c r="F58" s="164"/>
      <c r="G58" s="164"/>
    </row>
    <row r="59" spans="1:19" ht="43.5" customHeight="1">
      <c r="A59" s="1544"/>
      <c r="B59" s="1545"/>
      <c r="C59" s="1451"/>
      <c r="D59" s="854" t="s">
        <v>1644</v>
      </c>
      <c r="E59" s="1377" t="s">
        <v>1455</v>
      </c>
      <c r="F59" s="193"/>
      <c r="G59" s="193"/>
    </row>
    <row r="60" spans="1:19">
      <c r="A60" s="1218"/>
      <c r="B60" s="649"/>
      <c r="C60" s="138"/>
      <c r="D60" s="1132">
        <v>2022</v>
      </c>
      <c r="E60" s="1378"/>
      <c r="F60" s="442"/>
      <c r="G60" s="442"/>
    </row>
    <row r="61" spans="1:19">
      <c r="A61" s="1216">
        <v>1</v>
      </c>
      <c r="B61" s="135" t="s">
        <v>1321</v>
      </c>
      <c r="C61" s="1224" t="s">
        <v>5</v>
      </c>
      <c r="D61" s="62">
        <v>6580.4480651731155</v>
      </c>
      <c r="E61" s="1321">
        <f t="shared" ref="E61:E92" si="4">D61/2500</f>
        <v>2.6321792260692463</v>
      </c>
      <c r="F61" s="708"/>
      <c r="G61" s="708"/>
      <c r="H61" s="708"/>
      <c r="I61" s="345"/>
    </row>
    <row r="62" spans="1:19">
      <c r="A62" s="1216">
        <v>2</v>
      </c>
      <c r="B62" s="135" t="s">
        <v>1322</v>
      </c>
      <c r="C62" s="1224" t="s">
        <v>5</v>
      </c>
      <c r="D62" s="62">
        <v>5790.7942973523423</v>
      </c>
      <c r="E62" s="1321">
        <f t="shared" si="4"/>
        <v>2.3163177189409367</v>
      </c>
      <c r="F62" s="708"/>
      <c r="G62" s="708"/>
      <c r="H62" s="708"/>
      <c r="I62" s="345"/>
    </row>
    <row r="63" spans="1:19">
      <c r="A63" s="1216">
        <v>3</v>
      </c>
      <c r="B63" s="135" t="s">
        <v>1323</v>
      </c>
      <c r="C63" s="1224" t="s">
        <v>5</v>
      </c>
      <c r="D63" s="62">
        <v>4646.9150101832984</v>
      </c>
      <c r="E63" s="1321">
        <f t="shared" si="4"/>
        <v>1.8587660040733194</v>
      </c>
      <c r="F63" s="708"/>
      <c r="G63" s="708"/>
      <c r="H63" s="708"/>
      <c r="I63" s="345"/>
    </row>
    <row r="64" spans="1:19">
      <c r="A64" s="1216">
        <v>4</v>
      </c>
      <c r="B64" s="135" t="s">
        <v>1324</v>
      </c>
      <c r="C64" s="1224" t="s">
        <v>5</v>
      </c>
      <c r="D64" s="62">
        <v>4474.5950101832987</v>
      </c>
      <c r="E64" s="1321">
        <f t="shared" si="4"/>
        <v>1.7898380040733195</v>
      </c>
      <c r="F64" s="708"/>
      <c r="G64" s="708"/>
      <c r="H64" s="708"/>
      <c r="I64" s="345"/>
    </row>
    <row r="65" spans="1:239" ht="25.5">
      <c r="A65" s="1216">
        <v>5</v>
      </c>
      <c r="B65" s="135" t="s">
        <v>1325</v>
      </c>
      <c r="C65" s="1224" t="s">
        <v>11</v>
      </c>
      <c r="D65" s="62">
        <v>4173.0350101832992</v>
      </c>
      <c r="E65" s="1321">
        <f t="shared" si="4"/>
        <v>1.6692140040733197</v>
      </c>
      <c r="F65" s="708"/>
      <c r="G65" s="708"/>
      <c r="H65" s="708"/>
      <c r="I65" s="345"/>
    </row>
    <row r="66" spans="1:239" ht="25.5">
      <c r="A66" s="1216">
        <v>6</v>
      </c>
      <c r="B66" s="135" t="s">
        <v>1325</v>
      </c>
      <c r="C66" s="1224" t="s">
        <v>13</v>
      </c>
      <c r="D66" s="62">
        <v>3950</v>
      </c>
      <c r="E66" s="1321">
        <f t="shared" si="4"/>
        <v>1.58</v>
      </c>
      <c r="F66" s="708"/>
      <c r="G66" s="708"/>
      <c r="H66" s="708"/>
      <c r="I66" s="345"/>
    </row>
    <row r="67" spans="1:239" ht="25.5">
      <c r="A67" s="1216">
        <v>7</v>
      </c>
      <c r="B67" s="135" t="s">
        <v>1325</v>
      </c>
      <c r="C67" s="1224" t="s">
        <v>12</v>
      </c>
      <c r="D67" s="62">
        <v>3850</v>
      </c>
      <c r="E67" s="1321">
        <f t="shared" si="4"/>
        <v>1.54</v>
      </c>
      <c r="F67" s="708"/>
      <c r="G67" s="708"/>
      <c r="H67" s="708"/>
      <c r="I67" s="345"/>
    </row>
    <row r="68" spans="1:239" ht="38.25">
      <c r="A68" s="1216">
        <v>8</v>
      </c>
      <c r="B68" s="358" t="s">
        <v>1326</v>
      </c>
      <c r="C68" s="1224" t="s">
        <v>5</v>
      </c>
      <c r="D68" s="62">
        <v>6580.4480651731155</v>
      </c>
      <c r="E68" s="1321">
        <f t="shared" si="4"/>
        <v>2.6321792260692463</v>
      </c>
      <c r="F68" s="708"/>
      <c r="G68" s="708"/>
      <c r="H68" s="708"/>
      <c r="I68" s="345"/>
      <c r="J68" s="345"/>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c r="AK68" s="345"/>
      <c r="AL68" s="345"/>
      <c r="AM68" s="345"/>
      <c r="AN68" s="345"/>
      <c r="AO68" s="345"/>
      <c r="AP68" s="345"/>
      <c r="AQ68" s="345"/>
      <c r="AR68" s="345"/>
      <c r="AS68" s="345"/>
      <c r="AT68" s="345"/>
      <c r="AU68" s="345"/>
      <c r="AV68" s="345"/>
      <c r="AW68" s="345"/>
      <c r="AX68" s="345"/>
      <c r="AY68" s="345"/>
      <c r="AZ68" s="345"/>
      <c r="BA68" s="345"/>
      <c r="BB68" s="345"/>
      <c r="BC68" s="345"/>
      <c r="BD68" s="345"/>
      <c r="BE68" s="345"/>
      <c r="BF68" s="345"/>
      <c r="BG68" s="345"/>
      <c r="BH68" s="345"/>
      <c r="BI68" s="345"/>
      <c r="BJ68" s="345"/>
      <c r="BK68" s="345"/>
      <c r="BL68" s="345"/>
      <c r="BM68" s="345"/>
      <c r="BN68" s="345"/>
      <c r="BO68" s="345"/>
      <c r="BP68" s="345"/>
      <c r="BQ68" s="345"/>
      <c r="BR68" s="345"/>
      <c r="BS68" s="345"/>
      <c r="BT68" s="345"/>
      <c r="BU68" s="345"/>
      <c r="BV68" s="345"/>
      <c r="BW68" s="345"/>
      <c r="BX68" s="345"/>
      <c r="BY68" s="345"/>
      <c r="BZ68" s="345"/>
      <c r="CA68" s="345"/>
      <c r="CB68" s="345"/>
      <c r="CC68" s="345"/>
      <c r="CD68" s="345"/>
      <c r="CE68" s="345"/>
      <c r="CF68" s="345"/>
      <c r="CG68" s="345"/>
      <c r="CH68" s="345"/>
      <c r="CI68" s="345"/>
      <c r="CJ68" s="345"/>
      <c r="CK68" s="345"/>
      <c r="CL68" s="345"/>
      <c r="CM68" s="345"/>
      <c r="CN68" s="345"/>
      <c r="CO68" s="345"/>
      <c r="CP68" s="345"/>
      <c r="CQ68" s="345"/>
      <c r="CR68" s="345"/>
      <c r="CS68" s="345"/>
      <c r="CT68" s="345"/>
      <c r="CU68" s="345"/>
      <c r="CV68" s="345"/>
      <c r="CW68" s="345"/>
      <c r="CX68" s="345"/>
      <c r="CY68" s="345"/>
      <c r="CZ68" s="345"/>
      <c r="DA68" s="345"/>
      <c r="DB68" s="345"/>
      <c r="DC68" s="345"/>
      <c r="DD68" s="345"/>
      <c r="DE68" s="345"/>
      <c r="DF68" s="345"/>
      <c r="DG68" s="345"/>
      <c r="DH68" s="345"/>
      <c r="DI68" s="345"/>
      <c r="DJ68" s="345"/>
      <c r="DK68" s="345"/>
      <c r="DL68" s="345"/>
      <c r="DM68" s="345"/>
      <c r="DN68" s="345"/>
      <c r="DO68" s="345"/>
      <c r="DP68" s="345"/>
      <c r="DQ68" s="345"/>
      <c r="DR68" s="345"/>
      <c r="DS68" s="345"/>
      <c r="DT68" s="345"/>
      <c r="DU68" s="345"/>
      <c r="DV68" s="345"/>
      <c r="DW68" s="345"/>
      <c r="DX68" s="345"/>
      <c r="DY68" s="345"/>
      <c r="DZ68" s="345"/>
      <c r="EA68" s="345"/>
      <c r="EB68" s="345"/>
      <c r="EC68" s="345"/>
      <c r="ED68" s="345"/>
      <c r="EE68" s="345"/>
      <c r="EF68" s="345"/>
      <c r="EG68" s="345"/>
      <c r="EH68" s="345"/>
      <c r="EI68" s="345"/>
      <c r="EJ68" s="345"/>
      <c r="EK68" s="345"/>
      <c r="EL68" s="345"/>
      <c r="EM68" s="345"/>
      <c r="EN68" s="345"/>
      <c r="EO68" s="345"/>
      <c r="EP68" s="345"/>
      <c r="EQ68" s="345"/>
      <c r="ER68" s="345"/>
      <c r="ES68" s="345"/>
      <c r="ET68" s="345"/>
      <c r="EU68" s="345"/>
      <c r="EV68" s="345"/>
      <c r="EW68" s="345"/>
      <c r="EX68" s="345"/>
      <c r="EY68" s="345"/>
      <c r="EZ68" s="345"/>
      <c r="FA68" s="345"/>
      <c r="FB68" s="345"/>
      <c r="FC68" s="345"/>
      <c r="FD68" s="345"/>
      <c r="FE68" s="345"/>
      <c r="FF68" s="345"/>
      <c r="FG68" s="345"/>
      <c r="FH68" s="345"/>
      <c r="FI68" s="345"/>
      <c r="FJ68" s="345"/>
      <c r="FK68" s="345"/>
      <c r="FL68" s="345"/>
      <c r="FM68" s="345"/>
      <c r="FN68" s="345"/>
      <c r="FO68" s="345"/>
      <c r="FP68" s="345"/>
      <c r="FQ68" s="345"/>
      <c r="FR68" s="345"/>
      <c r="FS68" s="345"/>
      <c r="FT68" s="345"/>
      <c r="FU68" s="345"/>
      <c r="FV68" s="345"/>
      <c r="FW68" s="345"/>
      <c r="FX68" s="345"/>
      <c r="FY68" s="345"/>
      <c r="FZ68" s="345"/>
      <c r="GA68" s="345"/>
      <c r="GB68" s="345"/>
      <c r="GC68" s="345"/>
      <c r="GD68" s="345"/>
      <c r="GE68" s="345"/>
      <c r="GF68" s="345"/>
      <c r="GG68" s="345"/>
      <c r="GH68" s="345"/>
      <c r="GI68" s="345"/>
      <c r="GJ68" s="345"/>
      <c r="GK68" s="345"/>
      <c r="GL68" s="345"/>
      <c r="GM68" s="345"/>
      <c r="GN68" s="345"/>
      <c r="GO68" s="345"/>
      <c r="GP68" s="345"/>
      <c r="GQ68" s="345"/>
      <c r="GR68" s="345"/>
      <c r="GS68" s="345"/>
      <c r="GT68" s="345"/>
      <c r="GU68" s="345"/>
      <c r="GV68" s="345"/>
      <c r="GW68" s="345"/>
      <c r="GX68" s="345"/>
      <c r="GY68" s="345"/>
      <c r="GZ68" s="345"/>
      <c r="HA68" s="345"/>
      <c r="HB68" s="345"/>
      <c r="HC68" s="345"/>
      <c r="HD68" s="345"/>
      <c r="HE68" s="345"/>
      <c r="HF68" s="345"/>
      <c r="HG68" s="345"/>
      <c r="HH68" s="345"/>
      <c r="HI68" s="345"/>
      <c r="HJ68" s="345"/>
      <c r="HK68" s="345"/>
      <c r="HL68" s="345"/>
      <c r="HM68" s="345"/>
      <c r="HN68" s="345"/>
      <c r="HO68" s="345"/>
      <c r="HP68" s="345"/>
      <c r="HQ68" s="345"/>
      <c r="HR68" s="345"/>
      <c r="HS68" s="345"/>
      <c r="HT68" s="345"/>
      <c r="HU68" s="345"/>
      <c r="HV68" s="345"/>
      <c r="HW68" s="345"/>
      <c r="HX68" s="345"/>
      <c r="HY68" s="345"/>
      <c r="HZ68" s="345"/>
      <c r="IA68" s="345"/>
      <c r="IB68" s="345"/>
      <c r="IC68" s="345"/>
      <c r="ID68" s="345"/>
      <c r="IE68" s="345"/>
    </row>
    <row r="69" spans="1:239" ht="63.75">
      <c r="A69" s="1216">
        <v>9</v>
      </c>
      <c r="B69" s="650" t="s">
        <v>1306</v>
      </c>
      <c r="C69" s="1224" t="s">
        <v>5</v>
      </c>
      <c r="D69" s="62">
        <v>6580.4480651731155</v>
      </c>
      <c r="E69" s="1321">
        <f t="shared" si="4"/>
        <v>2.6321792260692463</v>
      </c>
      <c r="F69" s="708"/>
      <c r="G69" s="708"/>
      <c r="H69" s="708"/>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345"/>
      <c r="AK69" s="345"/>
      <c r="AL69" s="345"/>
      <c r="AM69" s="345"/>
      <c r="AN69" s="345"/>
      <c r="AO69" s="345"/>
      <c r="AP69" s="345"/>
      <c r="AQ69" s="345"/>
      <c r="AR69" s="345"/>
      <c r="AS69" s="345"/>
      <c r="AT69" s="345"/>
      <c r="AU69" s="345"/>
      <c r="AV69" s="345"/>
      <c r="AW69" s="345"/>
      <c r="AX69" s="345"/>
      <c r="AY69" s="345"/>
      <c r="AZ69" s="345"/>
      <c r="BA69" s="345"/>
      <c r="BB69" s="345"/>
      <c r="BC69" s="345"/>
      <c r="BD69" s="345"/>
      <c r="BE69" s="345"/>
      <c r="BF69" s="345"/>
      <c r="BG69" s="345"/>
      <c r="BH69" s="345"/>
      <c r="BI69" s="345"/>
      <c r="BJ69" s="345"/>
      <c r="BK69" s="345"/>
      <c r="BL69" s="345"/>
      <c r="BM69" s="345"/>
      <c r="BN69" s="345"/>
      <c r="BO69" s="345"/>
      <c r="BP69" s="345"/>
      <c r="BQ69" s="345"/>
      <c r="BR69" s="345"/>
      <c r="BS69" s="345"/>
      <c r="BT69" s="345"/>
      <c r="BU69" s="345"/>
      <c r="BV69" s="345"/>
      <c r="BW69" s="345"/>
      <c r="BX69" s="345"/>
      <c r="BY69" s="345"/>
      <c r="BZ69" s="345"/>
      <c r="CA69" s="345"/>
      <c r="CB69" s="345"/>
      <c r="CC69" s="345"/>
      <c r="CD69" s="345"/>
      <c r="CE69" s="345"/>
      <c r="CF69" s="345"/>
      <c r="CG69" s="345"/>
      <c r="CH69" s="345"/>
      <c r="CI69" s="345"/>
      <c r="CJ69" s="345"/>
      <c r="CK69" s="345"/>
      <c r="CL69" s="345"/>
      <c r="CM69" s="345"/>
      <c r="CN69" s="345"/>
      <c r="CO69" s="345"/>
      <c r="CP69" s="345"/>
      <c r="CQ69" s="345"/>
      <c r="CR69" s="345"/>
      <c r="CS69" s="345"/>
      <c r="CT69" s="345"/>
      <c r="CU69" s="345"/>
      <c r="CV69" s="345"/>
      <c r="CW69" s="345"/>
      <c r="CX69" s="345"/>
      <c r="CY69" s="345"/>
      <c r="CZ69" s="345"/>
      <c r="DA69" s="345"/>
      <c r="DB69" s="345"/>
      <c r="DC69" s="345"/>
      <c r="DD69" s="345"/>
      <c r="DE69" s="345"/>
      <c r="DF69" s="345"/>
      <c r="DG69" s="345"/>
      <c r="DH69" s="345"/>
      <c r="DI69" s="345"/>
      <c r="DJ69" s="345"/>
      <c r="DK69" s="345"/>
      <c r="DL69" s="345"/>
      <c r="DM69" s="345"/>
      <c r="DN69" s="345"/>
      <c r="DO69" s="345"/>
      <c r="DP69" s="345"/>
      <c r="DQ69" s="345"/>
      <c r="DR69" s="345"/>
      <c r="DS69" s="345"/>
      <c r="DT69" s="345"/>
      <c r="DU69" s="345"/>
      <c r="DV69" s="345"/>
      <c r="DW69" s="345"/>
      <c r="DX69" s="345"/>
      <c r="DY69" s="345"/>
      <c r="DZ69" s="345"/>
      <c r="EA69" s="345"/>
      <c r="EB69" s="345"/>
      <c r="EC69" s="345"/>
      <c r="ED69" s="345"/>
      <c r="EE69" s="345"/>
      <c r="EF69" s="345"/>
      <c r="EG69" s="345"/>
      <c r="EH69" s="345"/>
      <c r="EI69" s="345"/>
      <c r="EJ69" s="345"/>
      <c r="EK69" s="345"/>
      <c r="EL69" s="345"/>
      <c r="EM69" s="345"/>
      <c r="EN69" s="345"/>
      <c r="EO69" s="345"/>
      <c r="EP69" s="345"/>
      <c r="EQ69" s="345"/>
      <c r="ER69" s="345"/>
      <c r="ES69" s="345"/>
      <c r="ET69" s="345"/>
      <c r="EU69" s="345"/>
      <c r="EV69" s="345"/>
      <c r="EW69" s="345"/>
      <c r="EX69" s="345"/>
      <c r="EY69" s="345"/>
      <c r="EZ69" s="345"/>
      <c r="FA69" s="345"/>
      <c r="FB69" s="345"/>
      <c r="FC69" s="345"/>
      <c r="FD69" s="345"/>
      <c r="FE69" s="345"/>
      <c r="FF69" s="345"/>
      <c r="FG69" s="345"/>
      <c r="FH69" s="345"/>
      <c r="FI69" s="345"/>
      <c r="FJ69" s="345"/>
      <c r="FK69" s="345"/>
      <c r="FL69" s="345"/>
      <c r="FM69" s="345"/>
      <c r="FN69" s="345"/>
      <c r="FO69" s="345"/>
      <c r="FP69" s="345"/>
      <c r="FQ69" s="345"/>
      <c r="FR69" s="345"/>
      <c r="FS69" s="345"/>
      <c r="FT69" s="345"/>
      <c r="FU69" s="345"/>
      <c r="FV69" s="345"/>
      <c r="FW69" s="345"/>
      <c r="FX69" s="345"/>
      <c r="FY69" s="345"/>
      <c r="FZ69" s="345"/>
      <c r="GA69" s="345"/>
      <c r="GB69" s="345"/>
      <c r="GC69" s="345"/>
      <c r="GD69" s="345"/>
      <c r="GE69" s="345"/>
      <c r="GF69" s="345"/>
      <c r="GG69" s="345"/>
      <c r="GH69" s="345"/>
      <c r="GI69" s="345"/>
      <c r="GJ69" s="345"/>
      <c r="GK69" s="345"/>
      <c r="GL69" s="345"/>
      <c r="GM69" s="345"/>
      <c r="GN69" s="345"/>
      <c r="GO69" s="345"/>
      <c r="GP69" s="345"/>
      <c r="GQ69" s="345"/>
      <c r="GR69" s="345"/>
      <c r="GS69" s="345"/>
      <c r="GT69" s="345"/>
      <c r="GU69" s="345"/>
      <c r="GV69" s="345"/>
      <c r="GW69" s="345"/>
      <c r="GX69" s="345"/>
      <c r="GY69" s="345"/>
      <c r="GZ69" s="345"/>
      <c r="HA69" s="345"/>
      <c r="HB69" s="345"/>
      <c r="HC69" s="345"/>
      <c r="HD69" s="345"/>
      <c r="HE69" s="345"/>
      <c r="HF69" s="345"/>
      <c r="HG69" s="345"/>
      <c r="HH69" s="345"/>
      <c r="HI69" s="345"/>
      <c r="HJ69" s="345"/>
      <c r="HK69" s="345"/>
      <c r="HL69" s="345"/>
      <c r="HM69" s="345"/>
      <c r="HN69" s="345"/>
      <c r="HO69" s="345"/>
      <c r="HP69" s="345"/>
      <c r="HQ69" s="345"/>
      <c r="HR69" s="345"/>
      <c r="HS69" s="345"/>
      <c r="HT69" s="345"/>
      <c r="HU69" s="345"/>
      <c r="HV69" s="345"/>
      <c r="HW69" s="345"/>
      <c r="HX69" s="345"/>
      <c r="HY69" s="345"/>
      <c r="HZ69" s="345"/>
      <c r="IA69" s="345"/>
      <c r="IB69" s="345"/>
      <c r="IC69" s="345"/>
      <c r="ID69" s="345"/>
      <c r="IE69" s="345"/>
    </row>
    <row r="70" spans="1:239">
      <c r="A70" s="1216"/>
      <c r="B70" s="651" t="s">
        <v>1288</v>
      </c>
      <c r="C70" s="1224" t="s">
        <v>5</v>
      </c>
      <c r="D70" s="62">
        <v>5790.7942973523423</v>
      </c>
      <c r="E70" s="1321">
        <f t="shared" si="4"/>
        <v>2.3163177189409367</v>
      </c>
      <c r="F70" s="708"/>
      <c r="G70" s="708"/>
      <c r="H70" s="345"/>
      <c r="I70" s="345"/>
      <c r="J70" s="345"/>
      <c r="K70" s="345"/>
      <c r="L70" s="345"/>
      <c r="M70" s="345"/>
      <c r="N70" s="345"/>
      <c r="O70" s="345"/>
      <c r="P70" s="345"/>
      <c r="Q70" s="345"/>
      <c r="R70" s="345"/>
      <c r="S70" s="345"/>
      <c r="T70" s="345"/>
      <c r="U70" s="345"/>
      <c r="V70" s="345"/>
      <c r="W70" s="345"/>
      <c r="X70" s="345"/>
      <c r="Y70" s="345"/>
      <c r="Z70" s="345"/>
      <c r="AA70" s="345"/>
      <c r="AB70" s="345"/>
      <c r="AC70" s="345"/>
      <c r="AD70" s="345"/>
      <c r="AE70" s="345"/>
      <c r="AF70" s="345"/>
      <c r="AG70" s="345"/>
      <c r="AH70" s="345"/>
      <c r="AI70" s="345"/>
      <c r="AJ70" s="345"/>
      <c r="AK70" s="345"/>
      <c r="AL70" s="345"/>
      <c r="AM70" s="345"/>
      <c r="AN70" s="345"/>
      <c r="AO70" s="345"/>
      <c r="AP70" s="345"/>
      <c r="AQ70" s="345"/>
      <c r="AR70" s="345"/>
      <c r="AS70" s="345"/>
      <c r="AT70" s="345"/>
      <c r="AU70" s="345"/>
      <c r="AV70" s="345"/>
      <c r="AW70" s="345"/>
      <c r="AX70" s="345"/>
      <c r="AY70" s="345"/>
      <c r="AZ70" s="345"/>
      <c r="BA70" s="345"/>
      <c r="BB70" s="345"/>
      <c r="BC70" s="345"/>
      <c r="BD70" s="345"/>
      <c r="BE70" s="345"/>
      <c r="BF70" s="345"/>
      <c r="BG70" s="345"/>
      <c r="BH70" s="345"/>
      <c r="BI70" s="345"/>
      <c r="BJ70" s="345"/>
      <c r="BK70" s="345"/>
      <c r="BL70" s="345"/>
      <c r="BM70" s="345"/>
      <c r="BN70" s="345"/>
      <c r="BO70" s="345"/>
      <c r="BP70" s="345"/>
      <c r="BQ70" s="345"/>
      <c r="BR70" s="345"/>
      <c r="BS70" s="345"/>
      <c r="BT70" s="345"/>
      <c r="BU70" s="345"/>
      <c r="BV70" s="345"/>
      <c r="BW70" s="345"/>
      <c r="BX70" s="345"/>
      <c r="BY70" s="345"/>
      <c r="BZ70" s="345"/>
      <c r="CA70" s="345"/>
      <c r="CB70" s="345"/>
      <c r="CC70" s="345"/>
      <c r="CD70" s="345"/>
      <c r="CE70" s="345"/>
      <c r="CF70" s="345"/>
      <c r="CG70" s="345"/>
      <c r="CH70" s="345"/>
      <c r="CI70" s="345"/>
      <c r="CJ70" s="345"/>
      <c r="CK70" s="345"/>
      <c r="CL70" s="345"/>
      <c r="CM70" s="345"/>
      <c r="CN70" s="345"/>
      <c r="CO70" s="345"/>
      <c r="CP70" s="345"/>
      <c r="CQ70" s="345"/>
      <c r="CR70" s="345"/>
      <c r="CS70" s="345"/>
      <c r="CT70" s="345"/>
      <c r="CU70" s="345"/>
      <c r="CV70" s="345"/>
      <c r="CW70" s="345"/>
      <c r="CX70" s="345"/>
      <c r="CY70" s="345"/>
      <c r="CZ70" s="345"/>
      <c r="DA70" s="345"/>
      <c r="DB70" s="345"/>
      <c r="DC70" s="345"/>
      <c r="DD70" s="345"/>
      <c r="DE70" s="345"/>
      <c r="DF70" s="345"/>
      <c r="DG70" s="345"/>
      <c r="DH70" s="345"/>
      <c r="DI70" s="345"/>
      <c r="DJ70" s="345"/>
      <c r="DK70" s="345"/>
      <c r="DL70" s="345"/>
      <c r="DM70" s="345"/>
      <c r="DN70" s="345"/>
      <c r="DO70" s="345"/>
      <c r="DP70" s="345"/>
      <c r="DQ70" s="345"/>
      <c r="DR70" s="345"/>
      <c r="DS70" s="345"/>
      <c r="DT70" s="345"/>
      <c r="DU70" s="345"/>
      <c r="DV70" s="345"/>
      <c r="DW70" s="345"/>
      <c r="DX70" s="345"/>
      <c r="DY70" s="345"/>
      <c r="DZ70" s="345"/>
      <c r="EA70" s="345"/>
      <c r="EB70" s="345"/>
      <c r="EC70" s="345"/>
      <c r="ED70" s="345"/>
      <c r="EE70" s="345"/>
      <c r="EF70" s="345"/>
      <c r="EG70" s="345"/>
      <c r="EH70" s="345"/>
      <c r="EI70" s="345"/>
      <c r="EJ70" s="345"/>
      <c r="EK70" s="345"/>
      <c r="EL70" s="345"/>
      <c r="EM70" s="345"/>
      <c r="EN70" s="345"/>
      <c r="EO70" s="345"/>
      <c r="EP70" s="345"/>
      <c r="EQ70" s="345"/>
      <c r="ER70" s="345"/>
      <c r="ES70" s="345"/>
      <c r="ET70" s="345"/>
      <c r="EU70" s="345"/>
      <c r="EV70" s="345"/>
      <c r="EW70" s="345"/>
      <c r="EX70" s="345"/>
      <c r="EY70" s="345"/>
      <c r="EZ70" s="345"/>
      <c r="FA70" s="345"/>
      <c r="FB70" s="345"/>
      <c r="FC70" s="345"/>
      <c r="FD70" s="345"/>
      <c r="FE70" s="345"/>
      <c r="FF70" s="345"/>
      <c r="FG70" s="345"/>
      <c r="FH70" s="345"/>
      <c r="FI70" s="345"/>
      <c r="FJ70" s="345"/>
      <c r="FK70" s="345"/>
      <c r="FL70" s="345"/>
      <c r="FM70" s="345"/>
      <c r="FN70" s="345"/>
      <c r="FO70" s="345"/>
      <c r="FP70" s="345"/>
      <c r="FQ70" s="345"/>
      <c r="FR70" s="345"/>
      <c r="FS70" s="345"/>
      <c r="FT70" s="345"/>
      <c r="FU70" s="345"/>
      <c r="FV70" s="345"/>
      <c r="FW70" s="345"/>
      <c r="FX70" s="345"/>
      <c r="FY70" s="345"/>
      <c r="FZ70" s="345"/>
      <c r="GA70" s="345"/>
      <c r="GB70" s="345"/>
      <c r="GC70" s="345"/>
      <c r="GD70" s="345"/>
      <c r="GE70" s="345"/>
      <c r="GF70" s="345"/>
      <c r="GG70" s="345"/>
      <c r="GH70" s="345"/>
      <c r="GI70" s="345"/>
      <c r="GJ70" s="345"/>
      <c r="GK70" s="345"/>
      <c r="GL70" s="345"/>
      <c r="GM70" s="345"/>
      <c r="GN70" s="345"/>
      <c r="GO70" s="345"/>
      <c r="GP70" s="345"/>
      <c r="GQ70" s="345"/>
      <c r="GR70" s="345"/>
      <c r="GS70" s="345"/>
      <c r="GT70" s="345"/>
      <c r="GU70" s="345"/>
      <c r="GV70" s="345"/>
      <c r="GW70" s="345"/>
      <c r="GX70" s="345"/>
      <c r="GY70" s="345"/>
      <c r="GZ70" s="345"/>
      <c r="HA70" s="345"/>
      <c r="HB70" s="345"/>
      <c r="HC70" s="345"/>
      <c r="HD70" s="345"/>
      <c r="HE70" s="345"/>
      <c r="HF70" s="345"/>
      <c r="HG70" s="345"/>
      <c r="HH70" s="345"/>
      <c r="HI70" s="345"/>
      <c r="HJ70" s="345"/>
      <c r="HK70" s="345"/>
      <c r="HL70" s="345"/>
      <c r="HM70" s="345"/>
      <c r="HN70" s="345"/>
      <c r="HO70" s="345"/>
      <c r="HP70" s="345"/>
      <c r="HQ70" s="345"/>
      <c r="HR70" s="345"/>
      <c r="HS70" s="345"/>
      <c r="HT70" s="345"/>
      <c r="HU70" s="345"/>
      <c r="HV70" s="345"/>
      <c r="HW70" s="345"/>
      <c r="HX70" s="345"/>
      <c r="HY70" s="345"/>
      <c r="HZ70" s="345"/>
      <c r="IA70" s="345"/>
      <c r="IB70" s="345"/>
      <c r="IC70" s="345"/>
      <c r="ID70" s="345"/>
      <c r="IE70" s="345"/>
    </row>
    <row r="71" spans="1:239">
      <c r="A71" s="1216"/>
      <c r="B71" s="651" t="s">
        <v>1289</v>
      </c>
      <c r="C71" s="1224" t="s">
        <v>5</v>
      </c>
      <c r="D71" s="62">
        <v>4302.2750101832989</v>
      </c>
      <c r="E71" s="1321">
        <f t="shared" si="4"/>
        <v>1.7209100040733196</v>
      </c>
      <c r="F71" s="708"/>
      <c r="G71" s="708"/>
      <c r="H71" s="345"/>
      <c r="I71" s="345"/>
      <c r="J71" s="345"/>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345"/>
      <c r="AM71" s="345"/>
      <c r="AN71" s="345"/>
      <c r="AO71" s="345"/>
      <c r="AP71" s="345"/>
      <c r="AQ71" s="345"/>
      <c r="AR71" s="345"/>
      <c r="AS71" s="345"/>
      <c r="AT71" s="345"/>
      <c r="AU71" s="345"/>
      <c r="AV71" s="345"/>
      <c r="AW71" s="345"/>
      <c r="AX71" s="345"/>
      <c r="AY71" s="345"/>
      <c r="AZ71" s="345"/>
      <c r="BA71" s="345"/>
      <c r="BB71" s="345"/>
      <c r="BC71" s="345"/>
      <c r="BD71" s="345"/>
      <c r="BE71" s="345"/>
      <c r="BF71" s="345"/>
      <c r="BG71" s="345"/>
      <c r="BH71" s="345"/>
      <c r="BI71" s="345"/>
      <c r="BJ71" s="345"/>
      <c r="BK71" s="345"/>
      <c r="BL71" s="345"/>
      <c r="BM71" s="345"/>
      <c r="BN71" s="345"/>
      <c r="BO71" s="345"/>
      <c r="BP71" s="345"/>
      <c r="BQ71" s="345"/>
      <c r="BR71" s="345"/>
      <c r="BS71" s="345"/>
      <c r="BT71" s="345"/>
      <c r="BU71" s="345"/>
      <c r="BV71" s="345"/>
      <c r="BW71" s="345"/>
      <c r="BX71" s="345"/>
      <c r="BY71" s="345"/>
      <c r="BZ71" s="345"/>
      <c r="CA71" s="345"/>
      <c r="CB71" s="345"/>
      <c r="CC71" s="345"/>
      <c r="CD71" s="345"/>
      <c r="CE71" s="345"/>
      <c r="CF71" s="345"/>
      <c r="CG71" s="345"/>
      <c r="CH71" s="345"/>
      <c r="CI71" s="345"/>
      <c r="CJ71" s="345"/>
      <c r="CK71" s="345"/>
      <c r="CL71" s="345"/>
      <c r="CM71" s="345"/>
      <c r="CN71" s="345"/>
      <c r="CO71" s="345"/>
      <c r="CP71" s="345"/>
      <c r="CQ71" s="345"/>
      <c r="CR71" s="345"/>
      <c r="CS71" s="345"/>
      <c r="CT71" s="345"/>
      <c r="CU71" s="345"/>
      <c r="CV71" s="345"/>
      <c r="CW71" s="345"/>
      <c r="CX71" s="345"/>
      <c r="CY71" s="345"/>
      <c r="CZ71" s="345"/>
      <c r="DA71" s="345"/>
      <c r="DB71" s="345"/>
      <c r="DC71" s="345"/>
      <c r="DD71" s="345"/>
      <c r="DE71" s="345"/>
      <c r="DF71" s="345"/>
      <c r="DG71" s="345"/>
      <c r="DH71" s="345"/>
      <c r="DI71" s="345"/>
      <c r="DJ71" s="345"/>
      <c r="DK71" s="345"/>
      <c r="DL71" s="345"/>
      <c r="DM71" s="345"/>
      <c r="DN71" s="345"/>
      <c r="DO71" s="345"/>
      <c r="DP71" s="345"/>
      <c r="DQ71" s="345"/>
      <c r="DR71" s="345"/>
      <c r="DS71" s="345"/>
      <c r="DT71" s="345"/>
      <c r="DU71" s="345"/>
      <c r="DV71" s="345"/>
      <c r="DW71" s="345"/>
      <c r="DX71" s="345"/>
      <c r="DY71" s="345"/>
      <c r="DZ71" s="345"/>
      <c r="EA71" s="345"/>
      <c r="EB71" s="345"/>
      <c r="EC71" s="345"/>
      <c r="ED71" s="345"/>
      <c r="EE71" s="345"/>
      <c r="EF71" s="345"/>
      <c r="EG71" s="345"/>
      <c r="EH71" s="345"/>
      <c r="EI71" s="345"/>
      <c r="EJ71" s="345"/>
      <c r="EK71" s="345"/>
      <c r="EL71" s="345"/>
      <c r="EM71" s="345"/>
      <c r="EN71" s="345"/>
      <c r="EO71" s="345"/>
      <c r="EP71" s="345"/>
      <c r="EQ71" s="345"/>
      <c r="ER71" s="345"/>
      <c r="ES71" s="345"/>
      <c r="ET71" s="345"/>
      <c r="EU71" s="345"/>
      <c r="EV71" s="345"/>
      <c r="EW71" s="345"/>
      <c r="EX71" s="345"/>
      <c r="EY71" s="345"/>
      <c r="EZ71" s="345"/>
      <c r="FA71" s="345"/>
      <c r="FB71" s="345"/>
      <c r="FC71" s="345"/>
      <c r="FD71" s="345"/>
      <c r="FE71" s="345"/>
      <c r="FF71" s="345"/>
      <c r="FG71" s="345"/>
      <c r="FH71" s="345"/>
      <c r="FI71" s="345"/>
      <c r="FJ71" s="345"/>
      <c r="FK71" s="345"/>
      <c r="FL71" s="345"/>
      <c r="FM71" s="345"/>
      <c r="FN71" s="345"/>
      <c r="FO71" s="345"/>
      <c r="FP71" s="345"/>
      <c r="FQ71" s="345"/>
      <c r="FR71" s="345"/>
      <c r="FS71" s="345"/>
      <c r="FT71" s="345"/>
      <c r="FU71" s="345"/>
      <c r="FV71" s="345"/>
      <c r="FW71" s="345"/>
      <c r="FX71" s="345"/>
      <c r="FY71" s="345"/>
      <c r="FZ71" s="345"/>
      <c r="GA71" s="345"/>
      <c r="GB71" s="345"/>
      <c r="GC71" s="345"/>
      <c r="GD71" s="345"/>
      <c r="GE71" s="345"/>
      <c r="GF71" s="345"/>
      <c r="GG71" s="345"/>
      <c r="GH71" s="345"/>
      <c r="GI71" s="345"/>
      <c r="GJ71" s="345"/>
      <c r="GK71" s="345"/>
      <c r="GL71" s="345"/>
      <c r="GM71" s="345"/>
      <c r="GN71" s="345"/>
      <c r="GO71" s="345"/>
      <c r="GP71" s="345"/>
      <c r="GQ71" s="345"/>
      <c r="GR71" s="345"/>
      <c r="GS71" s="345"/>
      <c r="GT71" s="345"/>
      <c r="GU71" s="345"/>
      <c r="GV71" s="345"/>
      <c r="GW71" s="345"/>
      <c r="GX71" s="345"/>
      <c r="GY71" s="345"/>
      <c r="GZ71" s="345"/>
      <c r="HA71" s="345"/>
      <c r="HB71" s="345"/>
      <c r="HC71" s="345"/>
      <c r="HD71" s="345"/>
      <c r="HE71" s="345"/>
      <c r="HF71" s="345"/>
      <c r="HG71" s="345"/>
      <c r="HH71" s="345"/>
      <c r="HI71" s="345"/>
      <c r="HJ71" s="345"/>
      <c r="HK71" s="345"/>
      <c r="HL71" s="345"/>
      <c r="HM71" s="345"/>
      <c r="HN71" s="345"/>
      <c r="HO71" s="345"/>
      <c r="HP71" s="345"/>
      <c r="HQ71" s="345"/>
      <c r="HR71" s="345"/>
      <c r="HS71" s="345"/>
      <c r="HT71" s="345"/>
      <c r="HU71" s="345"/>
      <c r="HV71" s="345"/>
      <c r="HW71" s="345"/>
      <c r="HX71" s="345"/>
      <c r="HY71" s="345"/>
      <c r="HZ71" s="345"/>
      <c r="IA71" s="345"/>
      <c r="IB71" s="345"/>
      <c r="IC71" s="345"/>
      <c r="ID71" s="345"/>
      <c r="IE71" s="345"/>
    </row>
    <row r="72" spans="1:239">
      <c r="A72" s="1216"/>
      <c r="B72" s="651" t="s">
        <v>1291</v>
      </c>
      <c r="C72" s="1224" t="s">
        <v>5</v>
      </c>
      <c r="D72" s="62">
        <v>4216.1150101832991</v>
      </c>
      <c r="E72" s="1321">
        <f t="shared" si="4"/>
        <v>1.6864460040733196</v>
      </c>
      <c r="F72" s="708"/>
      <c r="G72" s="708"/>
      <c r="H72" s="345"/>
      <c r="I72" s="345"/>
      <c r="J72" s="345"/>
      <c r="K72" s="345"/>
      <c r="L72" s="345"/>
      <c r="M72" s="345"/>
      <c r="N72" s="345"/>
      <c r="O72" s="345"/>
      <c r="P72" s="345"/>
      <c r="Q72" s="345"/>
      <c r="R72" s="345"/>
      <c r="S72" s="345"/>
      <c r="T72" s="345"/>
      <c r="U72" s="345"/>
      <c r="V72" s="345"/>
      <c r="W72" s="345"/>
      <c r="X72" s="345"/>
      <c r="Y72" s="345"/>
      <c r="Z72" s="345"/>
      <c r="AA72" s="345"/>
      <c r="AB72" s="345"/>
      <c r="AC72" s="345"/>
      <c r="AD72" s="345"/>
      <c r="AE72" s="345"/>
      <c r="AF72" s="345"/>
      <c r="AG72" s="345"/>
      <c r="AH72" s="345"/>
      <c r="AI72" s="345"/>
      <c r="AJ72" s="345"/>
      <c r="AK72" s="345"/>
      <c r="AL72" s="345"/>
      <c r="AM72" s="345"/>
      <c r="AN72" s="345"/>
      <c r="AO72" s="345"/>
      <c r="AP72" s="345"/>
      <c r="AQ72" s="345"/>
      <c r="AR72" s="345"/>
      <c r="AS72" s="345"/>
      <c r="AT72" s="345"/>
      <c r="AU72" s="345"/>
      <c r="AV72" s="345"/>
      <c r="AW72" s="345"/>
      <c r="AX72" s="345"/>
      <c r="AY72" s="345"/>
      <c r="AZ72" s="345"/>
      <c r="BA72" s="345"/>
      <c r="BB72" s="345"/>
      <c r="BC72" s="345"/>
      <c r="BD72" s="345"/>
      <c r="BE72" s="345"/>
      <c r="BF72" s="345"/>
      <c r="BG72" s="345"/>
      <c r="BH72" s="345"/>
      <c r="BI72" s="345"/>
      <c r="BJ72" s="345"/>
      <c r="BK72" s="345"/>
      <c r="BL72" s="345"/>
      <c r="BM72" s="345"/>
      <c r="BN72" s="345"/>
      <c r="BO72" s="345"/>
      <c r="BP72" s="345"/>
      <c r="BQ72" s="345"/>
      <c r="BR72" s="345"/>
      <c r="BS72" s="345"/>
      <c r="BT72" s="345"/>
      <c r="BU72" s="345"/>
      <c r="BV72" s="345"/>
      <c r="BW72" s="345"/>
      <c r="BX72" s="345"/>
      <c r="BY72" s="345"/>
      <c r="BZ72" s="345"/>
      <c r="CA72" s="345"/>
      <c r="CB72" s="345"/>
      <c r="CC72" s="345"/>
      <c r="CD72" s="345"/>
      <c r="CE72" s="345"/>
      <c r="CF72" s="345"/>
      <c r="CG72" s="345"/>
      <c r="CH72" s="345"/>
      <c r="CI72" s="345"/>
      <c r="CJ72" s="345"/>
      <c r="CK72" s="345"/>
      <c r="CL72" s="345"/>
      <c r="CM72" s="345"/>
      <c r="CN72" s="345"/>
      <c r="CO72" s="345"/>
      <c r="CP72" s="345"/>
      <c r="CQ72" s="345"/>
      <c r="CR72" s="345"/>
      <c r="CS72" s="345"/>
      <c r="CT72" s="345"/>
      <c r="CU72" s="345"/>
      <c r="CV72" s="345"/>
      <c r="CW72" s="345"/>
      <c r="CX72" s="345"/>
      <c r="CY72" s="345"/>
      <c r="CZ72" s="345"/>
      <c r="DA72" s="345"/>
      <c r="DB72" s="345"/>
      <c r="DC72" s="345"/>
      <c r="DD72" s="345"/>
      <c r="DE72" s="345"/>
      <c r="DF72" s="345"/>
      <c r="DG72" s="345"/>
      <c r="DH72" s="345"/>
      <c r="DI72" s="345"/>
      <c r="DJ72" s="345"/>
      <c r="DK72" s="345"/>
      <c r="DL72" s="345"/>
      <c r="DM72" s="345"/>
      <c r="DN72" s="345"/>
      <c r="DO72" s="345"/>
      <c r="DP72" s="345"/>
      <c r="DQ72" s="345"/>
      <c r="DR72" s="345"/>
      <c r="DS72" s="345"/>
      <c r="DT72" s="345"/>
      <c r="DU72" s="345"/>
      <c r="DV72" s="345"/>
      <c r="DW72" s="345"/>
      <c r="DX72" s="345"/>
      <c r="DY72" s="345"/>
      <c r="DZ72" s="345"/>
      <c r="EA72" s="345"/>
      <c r="EB72" s="345"/>
      <c r="EC72" s="345"/>
      <c r="ED72" s="345"/>
      <c r="EE72" s="345"/>
      <c r="EF72" s="345"/>
      <c r="EG72" s="345"/>
      <c r="EH72" s="345"/>
      <c r="EI72" s="345"/>
      <c r="EJ72" s="345"/>
      <c r="EK72" s="345"/>
      <c r="EL72" s="345"/>
      <c r="EM72" s="345"/>
      <c r="EN72" s="345"/>
      <c r="EO72" s="345"/>
      <c r="EP72" s="345"/>
      <c r="EQ72" s="345"/>
      <c r="ER72" s="345"/>
      <c r="ES72" s="345"/>
      <c r="ET72" s="345"/>
      <c r="EU72" s="345"/>
      <c r="EV72" s="345"/>
      <c r="EW72" s="345"/>
      <c r="EX72" s="345"/>
      <c r="EY72" s="345"/>
      <c r="EZ72" s="345"/>
      <c r="FA72" s="345"/>
      <c r="FB72" s="345"/>
      <c r="FC72" s="345"/>
      <c r="FD72" s="345"/>
      <c r="FE72" s="345"/>
      <c r="FF72" s="345"/>
      <c r="FG72" s="345"/>
      <c r="FH72" s="345"/>
      <c r="FI72" s="345"/>
      <c r="FJ72" s="345"/>
      <c r="FK72" s="345"/>
      <c r="FL72" s="345"/>
      <c r="FM72" s="345"/>
      <c r="FN72" s="345"/>
      <c r="FO72" s="345"/>
      <c r="FP72" s="345"/>
      <c r="FQ72" s="345"/>
      <c r="FR72" s="345"/>
      <c r="FS72" s="345"/>
      <c r="FT72" s="345"/>
      <c r="FU72" s="345"/>
      <c r="FV72" s="345"/>
      <c r="FW72" s="345"/>
      <c r="FX72" s="345"/>
      <c r="FY72" s="345"/>
      <c r="FZ72" s="345"/>
      <c r="GA72" s="345"/>
      <c r="GB72" s="345"/>
      <c r="GC72" s="345"/>
      <c r="GD72" s="345"/>
      <c r="GE72" s="345"/>
      <c r="GF72" s="345"/>
      <c r="GG72" s="345"/>
      <c r="GH72" s="345"/>
      <c r="GI72" s="345"/>
      <c r="GJ72" s="345"/>
      <c r="GK72" s="345"/>
      <c r="GL72" s="345"/>
      <c r="GM72" s="345"/>
      <c r="GN72" s="345"/>
      <c r="GO72" s="345"/>
      <c r="GP72" s="345"/>
      <c r="GQ72" s="345"/>
      <c r="GR72" s="345"/>
      <c r="GS72" s="345"/>
      <c r="GT72" s="345"/>
      <c r="GU72" s="345"/>
      <c r="GV72" s="345"/>
      <c r="GW72" s="345"/>
      <c r="GX72" s="345"/>
      <c r="GY72" s="345"/>
      <c r="GZ72" s="345"/>
      <c r="HA72" s="345"/>
      <c r="HB72" s="345"/>
      <c r="HC72" s="345"/>
      <c r="HD72" s="345"/>
      <c r="HE72" s="345"/>
      <c r="HF72" s="345"/>
      <c r="HG72" s="345"/>
      <c r="HH72" s="345"/>
      <c r="HI72" s="345"/>
      <c r="HJ72" s="345"/>
      <c r="HK72" s="345"/>
      <c r="HL72" s="345"/>
      <c r="HM72" s="345"/>
      <c r="HN72" s="345"/>
      <c r="HO72" s="345"/>
      <c r="HP72" s="345"/>
      <c r="HQ72" s="345"/>
      <c r="HR72" s="345"/>
      <c r="HS72" s="345"/>
      <c r="HT72" s="345"/>
      <c r="HU72" s="345"/>
      <c r="HV72" s="345"/>
      <c r="HW72" s="345"/>
      <c r="HX72" s="345"/>
      <c r="HY72" s="345"/>
      <c r="HZ72" s="345"/>
      <c r="IA72" s="345"/>
      <c r="IB72" s="345"/>
      <c r="IC72" s="345"/>
      <c r="ID72" s="345"/>
      <c r="IE72" s="345"/>
    </row>
    <row r="73" spans="1:239" ht="38.25">
      <c r="A73" s="1216">
        <v>10</v>
      </c>
      <c r="B73" s="653" t="s">
        <v>1327</v>
      </c>
      <c r="C73" s="1224" t="s">
        <v>5</v>
      </c>
      <c r="D73" s="62">
        <v>4129.9550101832992</v>
      </c>
      <c r="E73" s="1321">
        <f t="shared" si="4"/>
        <v>1.6519820040733197</v>
      </c>
      <c r="F73" s="708"/>
      <c r="G73" s="708"/>
      <c r="H73" s="345"/>
      <c r="I73" s="345"/>
      <c r="J73" s="345"/>
      <c r="K73" s="345"/>
      <c r="L73" s="345"/>
      <c r="M73" s="345"/>
      <c r="N73" s="345"/>
      <c r="O73" s="345"/>
      <c r="P73" s="345"/>
      <c r="Q73" s="345"/>
      <c r="R73" s="345"/>
      <c r="S73" s="345"/>
      <c r="T73" s="345"/>
      <c r="U73" s="345"/>
      <c r="V73" s="345"/>
      <c r="W73" s="345"/>
      <c r="X73" s="345"/>
      <c r="Y73" s="345"/>
      <c r="Z73" s="345"/>
      <c r="AA73" s="345"/>
      <c r="AB73" s="345"/>
      <c r="AC73" s="345"/>
      <c r="AD73" s="345"/>
      <c r="AE73" s="345"/>
      <c r="AF73" s="345"/>
      <c r="AG73" s="345"/>
      <c r="AH73" s="345"/>
      <c r="AI73" s="345"/>
      <c r="AJ73" s="345"/>
      <c r="AK73" s="345"/>
      <c r="AL73" s="345"/>
      <c r="AM73" s="345"/>
      <c r="AN73" s="345"/>
      <c r="AO73" s="345"/>
      <c r="AP73" s="345"/>
      <c r="AQ73" s="345"/>
      <c r="AR73" s="345"/>
      <c r="AS73" s="345"/>
      <c r="AT73" s="345"/>
      <c r="AU73" s="345"/>
      <c r="AV73" s="345"/>
      <c r="AW73" s="345"/>
      <c r="AX73" s="345"/>
      <c r="AY73" s="345"/>
      <c r="AZ73" s="345"/>
      <c r="BA73" s="345"/>
      <c r="BB73" s="345"/>
      <c r="BC73" s="345"/>
      <c r="BD73" s="345"/>
      <c r="BE73" s="345"/>
      <c r="BF73" s="345"/>
      <c r="BG73" s="345"/>
      <c r="BH73" s="345"/>
      <c r="BI73" s="345"/>
      <c r="BJ73" s="345"/>
      <c r="BK73" s="345"/>
      <c r="BL73" s="345"/>
      <c r="BM73" s="345"/>
      <c r="BN73" s="345"/>
      <c r="BO73" s="345"/>
      <c r="BP73" s="345"/>
      <c r="BQ73" s="345"/>
      <c r="BR73" s="345"/>
      <c r="BS73" s="345"/>
      <c r="BT73" s="345"/>
      <c r="BU73" s="345"/>
      <c r="BV73" s="345"/>
      <c r="BW73" s="345"/>
      <c r="BX73" s="345"/>
      <c r="BY73" s="345"/>
      <c r="BZ73" s="345"/>
      <c r="CA73" s="345"/>
      <c r="CB73" s="345"/>
      <c r="CC73" s="345"/>
      <c r="CD73" s="345"/>
      <c r="CE73" s="345"/>
      <c r="CF73" s="345"/>
      <c r="CG73" s="345"/>
      <c r="CH73" s="345"/>
      <c r="CI73" s="345"/>
      <c r="CJ73" s="345"/>
      <c r="CK73" s="345"/>
      <c r="CL73" s="345"/>
      <c r="CM73" s="345"/>
      <c r="CN73" s="345"/>
      <c r="CO73" s="345"/>
      <c r="CP73" s="345"/>
      <c r="CQ73" s="345"/>
      <c r="CR73" s="345"/>
      <c r="CS73" s="345"/>
      <c r="CT73" s="345"/>
      <c r="CU73" s="345"/>
      <c r="CV73" s="345"/>
      <c r="CW73" s="345"/>
      <c r="CX73" s="345"/>
      <c r="CY73" s="345"/>
      <c r="CZ73" s="345"/>
      <c r="DA73" s="345"/>
      <c r="DB73" s="345"/>
      <c r="DC73" s="345"/>
      <c r="DD73" s="345"/>
      <c r="DE73" s="345"/>
      <c r="DF73" s="345"/>
      <c r="DG73" s="345"/>
      <c r="DH73" s="345"/>
      <c r="DI73" s="345"/>
      <c r="DJ73" s="345"/>
      <c r="DK73" s="345"/>
      <c r="DL73" s="345"/>
      <c r="DM73" s="345"/>
      <c r="DN73" s="345"/>
      <c r="DO73" s="345"/>
      <c r="DP73" s="345"/>
      <c r="DQ73" s="345"/>
      <c r="DR73" s="345"/>
      <c r="DS73" s="345"/>
      <c r="DT73" s="345"/>
      <c r="DU73" s="345"/>
      <c r="DV73" s="345"/>
      <c r="DW73" s="345"/>
      <c r="DX73" s="345"/>
      <c r="DY73" s="345"/>
      <c r="DZ73" s="345"/>
      <c r="EA73" s="345"/>
      <c r="EB73" s="345"/>
      <c r="EC73" s="345"/>
      <c r="ED73" s="345"/>
      <c r="EE73" s="345"/>
      <c r="EF73" s="345"/>
      <c r="EG73" s="345"/>
      <c r="EH73" s="345"/>
      <c r="EI73" s="345"/>
      <c r="EJ73" s="345"/>
      <c r="EK73" s="345"/>
      <c r="EL73" s="345"/>
      <c r="EM73" s="345"/>
      <c r="EN73" s="345"/>
      <c r="EO73" s="345"/>
      <c r="EP73" s="345"/>
      <c r="EQ73" s="345"/>
      <c r="ER73" s="345"/>
      <c r="ES73" s="345"/>
      <c r="ET73" s="345"/>
      <c r="EU73" s="345"/>
      <c r="EV73" s="345"/>
      <c r="EW73" s="345"/>
      <c r="EX73" s="345"/>
      <c r="EY73" s="345"/>
      <c r="EZ73" s="345"/>
      <c r="FA73" s="345"/>
      <c r="FB73" s="345"/>
      <c r="FC73" s="345"/>
      <c r="FD73" s="345"/>
      <c r="FE73" s="345"/>
      <c r="FF73" s="345"/>
      <c r="FG73" s="345"/>
      <c r="FH73" s="345"/>
      <c r="FI73" s="345"/>
      <c r="FJ73" s="345"/>
      <c r="FK73" s="345"/>
      <c r="FL73" s="345"/>
      <c r="FM73" s="345"/>
      <c r="FN73" s="345"/>
      <c r="FO73" s="345"/>
      <c r="FP73" s="345"/>
      <c r="FQ73" s="345"/>
      <c r="FR73" s="345"/>
      <c r="FS73" s="345"/>
      <c r="FT73" s="345"/>
      <c r="FU73" s="345"/>
      <c r="FV73" s="345"/>
      <c r="FW73" s="345"/>
      <c r="FX73" s="345"/>
      <c r="FY73" s="345"/>
      <c r="FZ73" s="345"/>
      <c r="GA73" s="345"/>
      <c r="GB73" s="345"/>
      <c r="GC73" s="345"/>
      <c r="GD73" s="345"/>
      <c r="GE73" s="345"/>
      <c r="GF73" s="345"/>
      <c r="GG73" s="345"/>
      <c r="GH73" s="345"/>
      <c r="GI73" s="345"/>
      <c r="GJ73" s="345"/>
      <c r="GK73" s="345"/>
      <c r="GL73" s="345"/>
      <c r="GM73" s="345"/>
      <c r="GN73" s="345"/>
      <c r="GO73" s="345"/>
      <c r="GP73" s="345"/>
      <c r="GQ73" s="345"/>
      <c r="GR73" s="345"/>
      <c r="GS73" s="345"/>
      <c r="GT73" s="345"/>
      <c r="GU73" s="345"/>
      <c r="GV73" s="345"/>
      <c r="GW73" s="345"/>
      <c r="GX73" s="345"/>
      <c r="GY73" s="345"/>
      <c r="GZ73" s="345"/>
      <c r="HA73" s="345"/>
      <c r="HB73" s="345"/>
      <c r="HC73" s="345"/>
      <c r="HD73" s="345"/>
      <c r="HE73" s="345"/>
      <c r="HF73" s="345"/>
      <c r="HG73" s="345"/>
      <c r="HH73" s="345"/>
      <c r="HI73" s="345"/>
      <c r="HJ73" s="345"/>
      <c r="HK73" s="345"/>
      <c r="HL73" s="345"/>
      <c r="HM73" s="345"/>
      <c r="HN73" s="345"/>
      <c r="HO73" s="345"/>
      <c r="HP73" s="345"/>
      <c r="HQ73" s="345"/>
      <c r="HR73" s="345"/>
      <c r="HS73" s="345"/>
      <c r="HT73" s="345"/>
      <c r="HU73" s="345"/>
      <c r="HV73" s="345"/>
      <c r="HW73" s="345"/>
      <c r="HX73" s="345"/>
      <c r="HY73" s="345"/>
      <c r="HZ73" s="345"/>
      <c r="IA73" s="345"/>
      <c r="IB73" s="345"/>
      <c r="IC73" s="345"/>
      <c r="ID73" s="345"/>
      <c r="IE73" s="345"/>
    </row>
    <row r="74" spans="1:239">
      <c r="A74" s="1216"/>
      <c r="B74" s="651" t="s">
        <v>1288</v>
      </c>
      <c r="C74" s="1224" t="s">
        <v>5</v>
      </c>
      <c r="D74" s="62">
        <v>3950</v>
      </c>
      <c r="E74" s="1321">
        <f t="shared" si="4"/>
        <v>1.58</v>
      </c>
      <c r="F74" s="708"/>
      <c r="G74" s="708"/>
      <c r="H74" s="345"/>
      <c r="I74" s="345"/>
      <c r="J74" s="345"/>
      <c r="K74" s="345"/>
      <c r="L74" s="345"/>
      <c r="M74" s="345"/>
      <c r="N74" s="345"/>
      <c r="O74" s="345"/>
      <c r="P74" s="345"/>
      <c r="Q74" s="345"/>
      <c r="R74" s="345"/>
      <c r="S74" s="345"/>
      <c r="T74" s="345"/>
      <c r="U74" s="345"/>
      <c r="V74" s="345"/>
      <c r="W74" s="345"/>
      <c r="X74" s="345"/>
      <c r="Y74" s="345"/>
      <c r="Z74" s="345"/>
      <c r="AA74" s="345"/>
      <c r="AB74" s="345"/>
      <c r="AC74" s="345"/>
      <c r="AD74" s="345"/>
      <c r="AE74" s="345"/>
      <c r="AF74" s="345"/>
      <c r="AG74" s="345"/>
      <c r="AH74" s="345"/>
      <c r="AI74" s="345"/>
      <c r="AJ74" s="345"/>
      <c r="AK74" s="345"/>
      <c r="AL74" s="345"/>
      <c r="AM74" s="345"/>
      <c r="AN74" s="345"/>
      <c r="AO74" s="345"/>
      <c r="AP74" s="345"/>
      <c r="AQ74" s="345"/>
      <c r="AR74" s="345"/>
      <c r="AS74" s="345"/>
      <c r="AT74" s="345"/>
      <c r="AU74" s="345"/>
      <c r="AV74" s="345"/>
      <c r="AW74" s="345"/>
      <c r="AX74" s="345"/>
      <c r="AY74" s="345"/>
      <c r="AZ74" s="345"/>
      <c r="BA74" s="345"/>
      <c r="BB74" s="345"/>
      <c r="BC74" s="345"/>
      <c r="BD74" s="345"/>
      <c r="BE74" s="345"/>
      <c r="BF74" s="345"/>
      <c r="BG74" s="345"/>
      <c r="BH74" s="345"/>
      <c r="BI74" s="345"/>
      <c r="BJ74" s="345"/>
      <c r="BK74" s="345"/>
      <c r="BL74" s="345"/>
      <c r="BM74" s="345"/>
      <c r="BN74" s="345"/>
      <c r="BO74" s="345"/>
      <c r="BP74" s="345"/>
      <c r="BQ74" s="345"/>
      <c r="BR74" s="345"/>
      <c r="BS74" s="345"/>
      <c r="BT74" s="345"/>
      <c r="BU74" s="345"/>
      <c r="BV74" s="345"/>
      <c r="BW74" s="345"/>
      <c r="BX74" s="345"/>
      <c r="BY74" s="345"/>
      <c r="BZ74" s="345"/>
      <c r="CA74" s="345"/>
      <c r="CB74" s="345"/>
      <c r="CC74" s="345"/>
      <c r="CD74" s="345"/>
      <c r="CE74" s="345"/>
      <c r="CF74" s="345"/>
      <c r="CG74" s="345"/>
      <c r="CH74" s="345"/>
      <c r="CI74" s="345"/>
      <c r="CJ74" s="345"/>
      <c r="CK74" s="345"/>
      <c r="CL74" s="345"/>
      <c r="CM74" s="345"/>
      <c r="CN74" s="345"/>
      <c r="CO74" s="345"/>
      <c r="CP74" s="345"/>
      <c r="CQ74" s="345"/>
      <c r="CR74" s="345"/>
      <c r="CS74" s="345"/>
      <c r="CT74" s="345"/>
      <c r="CU74" s="345"/>
      <c r="CV74" s="345"/>
      <c r="CW74" s="345"/>
      <c r="CX74" s="345"/>
      <c r="CY74" s="345"/>
      <c r="CZ74" s="345"/>
      <c r="DA74" s="345"/>
      <c r="DB74" s="345"/>
      <c r="DC74" s="345"/>
      <c r="DD74" s="345"/>
      <c r="DE74" s="345"/>
      <c r="DF74" s="345"/>
      <c r="DG74" s="345"/>
      <c r="DH74" s="345"/>
      <c r="DI74" s="345"/>
      <c r="DJ74" s="345"/>
      <c r="DK74" s="345"/>
      <c r="DL74" s="345"/>
      <c r="DM74" s="345"/>
      <c r="DN74" s="345"/>
      <c r="DO74" s="345"/>
      <c r="DP74" s="345"/>
      <c r="DQ74" s="345"/>
      <c r="DR74" s="345"/>
      <c r="DS74" s="345"/>
      <c r="DT74" s="345"/>
      <c r="DU74" s="345"/>
      <c r="DV74" s="345"/>
      <c r="DW74" s="345"/>
      <c r="DX74" s="345"/>
      <c r="DY74" s="345"/>
      <c r="DZ74" s="345"/>
      <c r="EA74" s="345"/>
      <c r="EB74" s="345"/>
      <c r="EC74" s="345"/>
      <c r="ED74" s="345"/>
      <c r="EE74" s="345"/>
      <c r="EF74" s="345"/>
      <c r="EG74" s="345"/>
      <c r="EH74" s="345"/>
      <c r="EI74" s="345"/>
      <c r="EJ74" s="345"/>
      <c r="EK74" s="345"/>
      <c r="EL74" s="345"/>
      <c r="EM74" s="345"/>
      <c r="EN74" s="345"/>
      <c r="EO74" s="345"/>
      <c r="EP74" s="345"/>
      <c r="EQ74" s="345"/>
      <c r="ER74" s="345"/>
      <c r="ES74" s="345"/>
      <c r="ET74" s="345"/>
      <c r="EU74" s="345"/>
      <c r="EV74" s="345"/>
      <c r="EW74" s="345"/>
      <c r="EX74" s="345"/>
      <c r="EY74" s="345"/>
      <c r="EZ74" s="345"/>
      <c r="FA74" s="345"/>
      <c r="FB74" s="345"/>
      <c r="FC74" s="345"/>
      <c r="FD74" s="345"/>
      <c r="FE74" s="345"/>
      <c r="FF74" s="345"/>
      <c r="FG74" s="345"/>
      <c r="FH74" s="345"/>
      <c r="FI74" s="345"/>
      <c r="FJ74" s="345"/>
      <c r="FK74" s="345"/>
      <c r="FL74" s="345"/>
      <c r="FM74" s="345"/>
      <c r="FN74" s="345"/>
      <c r="FO74" s="345"/>
      <c r="FP74" s="345"/>
      <c r="FQ74" s="345"/>
      <c r="FR74" s="345"/>
      <c r="FS74" s="345"/>
      <c r="FT74" s="345"/>
      <c r="FU74" s="345"/>
      <c r="FV74" s="345"/>
      <c r="FW74" s="345"/>
      <c r="FX74" s="345"/>
      <c r="FY74" s="345"/>
      <c r="FZ74" s="345"/>
      <c r="GA74" s="345"/>
      <c r="GB74" s="345"/>
      <c r="GC74" s="345"/>
      <c r="GD74" s="345"/>
      <c r="GE74" s="345"/>
      <c r="GF74" s="345"/>
      <c r="GG74" s="345"/>
      <c r="GH74" s="345"/>
      <c r="GI74" s="345"/>
      <c r="GJ74" s="345"/>
      <c r="GK74" s="345"/>
      <c r="GL74" s="345"/>
      <c r="GM74" s="345"/>
      <c r="GN74" s="345"/>
      <c r="GO74" s="345"/>
      <c r="GP74" s="345"/>
      <c r="GQ74" s="345"/>
      <c r="GR74" s="345"/>
      <c r="GS74" s="345"/>
      <c r="GT74" s="345"/>
      <c r="GU74" s="345"/>
      <c r="GV74" s="345"/>
      <c r="GW74" s="345"/>
      <c r="GX74" s="345"/>
      <c r="GY74" s="345"/>
      <c r="GZ74" s="345"/>
      <c r="HA74" s="345"/>
      <c r="HB74" s="345"/>
      <c r="HC74" s="345"/>
      <c r="HD74" s="345"/>
      <c r="HE74" s="345"/>
      <c r="HF74" s="345"/>
      <c r="HG74" s="345"/>
      <c r="HH74" s="345"/>
      <c r="HI74" s="345"/>
      <c r="HJ74" s="345"/>
      <c r="HK74" s="345"/>
      <c r="HL74" s="345"/>
      <c r="HM74" s="345"/>
      <c r="HN74" s="345"/>
      <c r="HO74" s="345"/>
      <c r="HP74" s="345"/>
      <c r="HQ74" s="345"/>
      <c r="HR74" s="345"/>
      <c r="HS74" s="345"/>
      <c r="HT74" s="345"/>
      <c r="HU74" s="345"/>
      <c r="HV74" s="345"/>
      <c r="HW74" s="345"/>
      <c r="HX74" s="345"/>
      <c r="HY74" s="345"/>
      <c r="HZ74" s="345"/>
      <c r="IA74" s="345"/>
      <c r="IB74" s="345"/>
      <c r="IC74" s="345"/>
      <c r="ID74" s="345"/>
      <c r="IE74" s="345"/>
    </row>
    <row r="75" spans="1:239">
      <c r="A75" s="1216"/>
      <c r="B75" s="651" t="s">
        <v>1289</v>
      </c>
      <c r="C75" s="1224" t="s">
        <v>5</v>
      </c>
      <c r="D75" s="62">
        <v>4646.9150101832984</v>
      </c>
      <c r="E75" s="1321">
        <f t="shared" si="4"/>
        <v>1.8587660040733194</v>
      </c>
      <c r="F75" s="708"/>
      <c r="G75" s="708"/>
      <c r="H75" s="345"/>
      <c r="I75" s="345"/>
      <c r="J75" s="345"/>
      <c r="K75" s="345"/>
      <c r="L75" s="345"/>
      <c r="M75" s="345"/>
      <c r="N75" s="345"/>
      <c r="O75" s="345"/>
      <c r="P75" s="345"/>
      <c r="Q75" s="345"/>
      <c r="R75" s="345"/>
      <c r="S75" s="345"/>
      <c r="T75" s="345"/>
      <c r="U75" s="345"/>
      <c r="V75" s="345"/>
      <c r="W75" s="345"/>
      <c r="X75" s="345"/>
      <c r="Y75" s="345"/>
      <c r="Z75" s="345"/>
      <c r="AA75" s="345"/>
      <c r="AB75" s="345"/>
      <c r="AC75" s="345"/>
      <c r="AD75" s="345"/>
      <c r="AE75" s="345"/>
      <c r="AF75" s="345"/>
      <c r="AG75" s="345"/>
      <c r="AH75" s="345"/>
      <c r="AI75" s="345"/>
      <c r="AJ75" s="345"/>
      <c r="AK75" s="345"/>
      <c r="AL75" s="345"/>
      <c r="AM75" s="345"/>
      <c r="AN75" s="345"/>
      <c r="AO75" s="345"/>
      <c r="AP75" s="345"/>
      <c r="AQ75" s="345"/>
      <c r="AR75" s="345"/>
      <c r="AS75" s="345"/>
      <c r="AT75" s="345"/>
      <c r="AU75" s="345"/>
      <c r="AV75" s="345"/>
      <c r="AW75" s="345"/>
      <c r="AX75" s="345"/>
      <c r="AY75" s="345"/>
      <c r="AZ75" s="345"/>
      <c r="BA75" s="345"/>
      <c r="BB75" s="345"/>
      <c r="BC75" s="345"/>
      <c r="BD75" s="345"/>
      <c r="BE75" s="345"/>
      <c r="BF75" s="345"/>
      <c r="BG75" s="345"/>
      <c r="BH75" s="345"/>
      <c r="BI75" s="345"/>
      <c r="BJ75" s="345"/>
      <c r="BK75" s="345"/>
      <c r="BL75" s="345"/>
      <c r="BM75" s="345"/>
      <c r="BN75" s="345"/>
      <c r="BO75" s="345"/>
      <c r="BP75" s="345"/>
      <c r="BQ75" s="345"/>
      <c r="BR75" s="345"/>
      <c r="BS75" s="345"/>
      <c r="BT75" s="345"/>
      <c r="BU75" s="345"/>
      <c r="BV75" s="345"/>
      <c r="BW75" s="345"/>
      <c r="BX75" s="345"/>
      <c r="BY75" s="345"/>
      <c r="BZ75" s="345"/>
      <c r="CA75" s="345"/>
      <c r="CB75" s="345"/>
      <c r="CC75" s="345"/>
      <c r="CD75" s="345"/>
      <c r="CE75" s="345"/>
      <c r="CF75" s="345"/>
      <c r="CG75" s="345"/>
      <c r="CH75" s="345"/>
      <c r="CI75" s="345"/>
      <c r="CJ75" s="345"/>
      <c r="CK75" s="345"/>
      <c r="CL75" s="345"/>
      <c r="CM75" s="345"/>
      <c r="CN75" s="345"/>
      <c r="CO75" s="345"/>
      <c r="CP75" s="345"/>
      <c r="CQ75" s="345"/>
      <c r="CR75" s="345"/>
      <c r="CS75" s="345"/>
      <c r="CT75" s="345"/>
      <c r="CU75" s="345"/>
      <c r="CV75" s="345"/>
      <c r="CW75" s="345"/>
      <c r="CX75" s="345"/>
      <c r="CY75" s="345"/>
      <c r="CZ75" s="345"/>
      <c r="DA75" s="345"/>
      <c r="DB75" s="345"/>
      <c r="DC75" s="345"/>
      <c r="DD75" s="345"/>
      <c r="DE75" s="345"/>
      <c r="DF75" s="345"/>
      <c r="DG75" s="345"/>
      <c r="DH75" s="345"/>
      <c r="DI75" s="345"/>
      <c r="DJ75" s="345"/>
      <c r="DK75" s="345"/>
      <c r="DL75" s="345"/>
      <c r="DM75" s="345"/>
      <c r="DN75" s="345"/>
      <c r="DO75" s="345"/>
      <c r="DP75" s="345"/>
      <c r="DQ75" s="345"/>
      <c r="DR75" s="345"/>
      <c r="DS75" s="345"/>
      <c r="DT75" s="345"/>
      <c r="DU75" s="345"/>
      <c r="DV75" s="345"/>
      <c r="DW75" s="345"/>
      <c r="DX75" s="345"/>
      <c r="DY75" s="345"/>
      <c r="DZ75" s="345"/>
      <c r="EA75" s="345"/>
      <c r="EB75" s="345"/>
      <c r="EC75" s="345"/>
      <c r="ED75" s="345"/>
      <c r="EE75" s="345"/>
      <c r="EF75" s="345"/>
      <c r="EG75" s="345"/>
      <c r="EH75" s="345"/>
      <c r="EI75" s="345"/>
      <c r="EJ75" s="345"/>
      <c r="EK75" s="345"/>
      <c r="EL75" s="345"/>
      <c r="EM75" s="345"/>
      <c r="EN75" s="345"/>
      <c r="EO75" s="345"/>
      <c r="EP75" s="345"/>
      <c r="EQ75" s="345"/>
      <c r="ER75" s="345"/>
      <c r="ES75" s="345"/>
      <c r="ET75" s="345"/>
      <c r="EU75" s="345"/>
      <c r="EV75" s="345"/>
      <c r="EW75" s="345"/>
      <c r="EX75" s="345"/>
      <c r="EY75" s="345"/>
      <c r="EZ75" s="345"/>
      <c r="FA75" s="345"/>
      <c r="FB75" s="345"/>
      <c r="FC75" s="345"/>
      <c r="FD75" s="345"/>
      <c r="FE75" s="345"/>
      <c r="FF75" s="345"/>
      <c r="FG75" s="345"/>
      <c r="FH75" s="345"/>
      <c r="FI75" s="345"/>
      <c r="FJ75" s="345"/>
      <c r="FK75" s="345"/>
      <c r="FL75" s="345"/>
      <c r="FM75" s="345"/>
      <c r="FN75" s="345"/>
      <c r="FO75" s="345"/>
      <c r="FP75" s="345"/>
      <c r="FQ75" s="345"/>
      <c r="FR75" s="345"/>
      <c r="FS75" s="345"/>
      <c r="FT75" s="345"/>
      <c r="FU75" s="345"/>
      <c r="FV75" s="345"/>
      <c r="FW75" s="345"/>
      <c r="FX75" s="345"/>
      <c r="FY75" s="345"/>
      <c r="FZ75" s="345"/>
      <c r="GA75" s="345"/>
      <c r="GB75" s="345"/>
      <c r="GC75" s="345"/>
      <c r="GD75" s="345"/>
      <c r="GE75" s="345"/>
      <c r="GF75" s="345"/>
      <c r="GG75" s="345"/>
      <c r="GH75" s="345"/>
      <c r="GI75" s="345"/>
      <c r="GJ75" s="345"/>
      <c r="GK75" s="345"/>
      <c r="GL75" s="345"/>
      <c r="GM75" s="345"/>
      <c r="GN75" s="345"/>
      <c r="GO75" s="345"/>
      <c r="GP75" s="345"/>
      <c r="GQ75" s="345"/>
      <c r="GR75" s="345"/>
      <c r="GS75" s="345"/>
      <c r="GT75" s="345"/>
      <c r="GU75" s="345"/>
      <c r="GV75" s="345"/>
      <c r="GW75" s="345"/>
      <c r="GX75" s="345"/>
      <c r="GY75" s="345"/>
      <c r="GZ75" s="345"/>
      <c r="HA75" s="345"/>
      <c r="HB75" s="345"/>
      <c r="HC75" s="345"/>
      <c r="HD75" s="345"/>
      <c r="HE75" s="345"/>
      <c r="HF75" s="345"/>
      <c r="HG75" s="345"/>
      <c r="HH75" s="345"/>
      <c r="HI75" s="345"/>
      <c r="HJ75" s="345"/>
      <c r="HK75" s="345"/>
      <c r="HL75" s="345"/>
      <c r="HM75" s="345"/>
      <c r="HN75" s="345"/>
      <c r="HO75" s="345"/>
      <c r="HP75" s="345"/>
      <c r="HQ75" s="345"/>
      <c r="HR75" s="345"/>
      <c r="HS75" s="345"/>
      <c r="HT75" s="345"/>
      <c r="HU75" s="345"/>
      <c r="HV75" s="345"/>
      <c r="HW75" s="345"/>
      <c r="HX75" s="345"/>
      <c r="HY75" s="345"/>
      <c r="HZ75" s="345"/>
      <c r="IA75" s="345"/>
      <c r="IB75" s="345"/>
      <c r="IC75" s="345"/>
      <c r="ID75" s="345"/>
      <c r="IE75" s="345"/>
    </row>
    <row r="76" spans="1:239">
      <c r="A76" s="1216"/>
      <c r="B76" s="651" t="s">
        <v>1291</v>
      </c>
      <c r="C76" s="1224" t="s">
        <v>5</v>
      </c>
      <c r="D76" s="62">
        <v>3950</v>
      </c>
      <c r="E76" s="1321">
        <f t="shared" si="4"/>
        <v>1.58</v>
      </c>
      <c r="F76" s="708"/>
      <c r="G76" s="708"/>
      <c r="H76" s="345"/>
      <c r="I76" s="345"/>
      <c r="J76" s="345"/>
      <c r="K76" s="345"/>
      <c r="L76" s="345"/>
      <c r="M76" s="345"/>
      <c r="N76" s="345"/>
      <c r="O76" s="345"/>
      <c r="P76" s="345"/>
      <c r="Q76" s="345"/>
      <c r="R76" s="345"/>
      <c r="S76" s="345"/>
      <c r="T76" s="345"/>
      <c r="U76" s="345"/>
      <c r="V76" s="345"/>
      <c r="W76" s="345"/>
      <c r="X76" s="345"/>
      <c r="Y76" s="345"/>
      <c r="Z76" s="345"/>
      <c r="AA76" s="345"/>
      <c r="AB76" s="345"/>
      <c r="AC76" s="345"/>
      <c r="AD76" s="345"/>
      <c r="AE76" s="345"/>
      <c r="AF76" s="345"/>
      <c r="AG76" s="345"/>
      <c r="AH76" s="345"/>
      <c r="AI76" s="345"/>
      <c r="AJ76" s="345"/>
      <c r="AK76" s="345"/>
      <c r="AL76" s="345"/>
      <c r="AM76" s="345"/>
      <c r="AN76" s="345"/>
      <c r="AO76" s="345"/>
      <c r="AP76" s="345"/>
      <c r="AQ76" s="345"/>
      <c r="AR76" s="345"/>
      <c r="AS76" s="345"/>
      <c r="AT76" s="345"/>
      <c r="AU76" s="345"/>
      <c r="AV76" s="345"/>
      <c r="AW76" s="345"/>
      <c r="AX76" s="345"/>
      <c r="AY76" s="345"/>
      <c r="AZ76" s="345"/>
      <c r="BA76" s="345"/>
      <c r="BB76" s="345"/>
      <c r="BC76" s="345"/>
      <c r="BD76" s="345"/>
      <c r="BE76" s="345"/>
      <c r="BF76" s="345"/>
      <c r="BG76" s="345"/>
      <c r="BH76" s="345"/>
      <c r="BI76" s="345"/>
      <c r="BJ76" s="345"/>
      <c r="BK76" s="345"/>
      <c r="BL76" s="345"/>
      <c r="BM76" s="345"/>
      <c r="BN76" s="345"/>
      <c r="BO76" s="345"/>
      <c r="BP76" s="345"/>
      <c r="BQ76" s="345"/>
      <c r="BR76" s="345"/>
      <c r="BS76" s="345"/>
      <c r="BT76" s="345"/>
      <c r="BU76" s="345"/>
      <c r="BV76" s="345"/>
      <c r="BW76" s="345"/>
      <c r="BX76" s="345"/>
      <c r="BY76" s="345"/>
      <c r="BZ76" s="345"/>
      <c r="CA76" s="345"/>
      <c r="CB76" s="345"/>
      <c r="CC76" s="345"/>
      <c r="CD76" s="345"/>
      <c r="CE76" s="345"/>
      <c r="CF76" s="345"/>
      <c r="CG76" s="345"/>
      <c r="CH76" s="345"/>
      <c r="CI76" s="345"/>
      <c r="CJ76" s="345"/>
      <c r="CK76" s="345"/>
      <c r="CL76" s="345"/>
      <c r="CM76" s="345"/>
      <c r="CN76" s="345"/>
      <c r="CO76" s="345"/>
      <c r="CP76" s="345"/>
      <c r="CQ76" s="345"/>
      <c r="CR76" s="345"/>
      <c r="CS76" s="345"/>
      <c r="CT76" s="345"/>
      <c r="CU76" s="345"/>
      <c r="CV76" s="345"/>
      <c r="CW76" s="345"/>
      <c r="CX76" s="345"/>
      <c r="CY76" s="345"/>
      <c r="CZ76" s="345"/>
      <c r="DA76" s="345"/>
      <c r="DB76" s="345"/>
      <c r="DC76" s="345"/>
      <c r="DD76" s="345"/>
      <c r="DE76" s="345"/>
      <c r="DF76" s="345"/>
      <c r="DG76" s="345"/>
      <c r="DH76" s="345"/>
      <c r="DI76" s="345"/>
      <c r="DJ76" s="345"/>
      <c r="DK76" s="345"/>
      <c r="DL76" s="345"/>
      <c r="DM76" s="345"/>
      <c r="DN76" s="345"/>
      <c r="DO76" s="345"/>
      <c r="DP76" s="345"/>
      <c r="DQ76" s="345"/>
      <c r="DR76" s="345"/>
      <c r="DS76" s="345"/>
      <c r="DT76" s="345"/>
      <c r="DU76" s="345"/>
      <c r="DV76" s="345"/>
      <c r="DW76" s="345"/>
      <c r="DX76" s="345"/>
      <c r="DY76" s="345"/>
      <c r="DZ76" s="345"/>
      <c r="EA76" s="345"/>
      <c r="EB76" s="345"/>
      <c r="EC76" s="345"/>
      <c r="ED76" s="345"/>
      <c r="EE76" s="345"/>
      <c r="EF76" s="345"/>
      <c r="EG76" s="345"/>
      <c r="EH76" s="345"/>
      <c r="EI76" s="345"/>
      <c r="EJ76" s="345"/>
      <c r="EK76" s="345"/>
      <c r="EL76" s="345"/>
      <c r="EM76" s="345"/>
      <c r="EN76" s="345"/>
      <c r="EO76" s="345"/>
      <c r="EP76" s="345"/>
      <c r="EQ76" s="345"/>
      <c r="ER76" s="345"/>
      <c r="ES76" s="345"/>
      <c r="ET76" s="345"/>
      <c r="EU76" s="345"/>
      <c r="EV76" s="345"/>
      <c r="EW76" s="345"/>
      <c r="EX76" s="345"/>
      <c r="EY76" s="345"/>
      <c r="EZ76" s="345"/>
      <c r="FA76" s="345"/>
      <c r="FB76" s="345"/>
      <c r="FC76" s="345"/>
      <c r="FD76" s="345"/>
      <c r="FE76" s="345"/>
      <c r="FF76" s="345"/>
      <c r="FG76" s="345"/>
      <c r="FH76" s="345"/>
      <c r="FI76" s="345"/>
      <c r="FJ76" s="345"/>
      <c r="FK76" s="345"/>
      <c r="FL76" s="345"/>
      <c r="FM76" s="345"/>
      <c r="FN76" s="345"/>
      <c r="FO76" s="345"/>
      <c r="FP76" s="345"/>
      <c r="FQ76" s="345"/>
      <c r="FR76" s="345"/>
      <c r="FS76" s="345"/>
      <c r="FT76" s="345"/>
      <c r="FU76" s="345"/>
      <c r="FV76" s="345"/>
      <c r="FW76" s="345"/>
      <c r="FX76" s="345"/>
      <c r="FY76" s="345"/>
      <c r="FZ76" s="345"/>
      <c r="GA76" s="345"/>
      <c r="GB76" s="345"/>
      <c r="GC76" s="345"/>
      <c r="GD76" s="345"/>
      <c r="GE76" s="345"/>
      <c r="GF76" s="345"/>
      <c r="GG76" s="345"/>
      <c r="GH76" s="345"/>
      <c r="GI76" s="345"/>
      <c r="GJ76" s="345"/>
      <c r="GK76" s="345"/>
      <c r="GL76" s="345"/>
      <c r="GM76" s="345"/>
      <c r="GN76" s="345"/>
      <c r="GO76" s="345"/>
      <c r="GP76" s="345"/>
      <c r="GQ76" s="345"/>
      <c r="GR76" s="345"/>
      <c r="GS76" s="345"/>
      <c r="GT76" s="345"/>
      <c r="GU76" s="345"/>
      <c r="GV76" s="345"/>
      <c r="GW76" s="345"/>
      <c r="GX76" s="345"/>
      <c r="GY76" s="345"/>
      <c r="GZ76" s="345"/>
      <c r="HA76" s="345"/>
      <c r="HB76" s="345"/>
      <c r="HC76" s="345"/>
      <c r="HD76" s="345"/>
      <c r="HE76" s="345"/>
      <c r="HF76" s="345"/>
      <c r="HG76" s="345"/>
      <c r="HH76" s="345"/>
      <c r="HI76" s="345"/>
      <c r="HJ76" s="345"/>
      <c r="HK76" s="345"/>
      <c r="HL76" s="345"/>
      <c r="HM76" s="345"/>
      <c r="HN76" s="345"/>
      <c r="HO76" s="345"/>
      <c r="HP76" s="345"/>
      <c r="HQ76" s="345"/>
      <c r="HR76" s="345"/>
      <c r="HS76" s="345"/>
      <c r="HT76" s="345"/>
      <c r="HU76" s="345"/>
      <c r="HV76" s="345"/>
      <c r="HW76" s="345"/>
      <c r="HX76" s="345"/>
      <c r="HY76" s="345"/>
      <c r="HZ76" s="345"/>
      <c r="IA76" s="345"/>
      <c r="IB76" s="345"/>
      <c r="IC76" s="345"/>
      <c r="ID76" s="345"/>
      <c r="IE76" s="345"/>
    </row>
    <row r="77" spans="1:239" ht="38.25">
      <c r="A77" s="1216">
        <v>11</v>
      </c>
      <c r="B77" s="653" t="s">
        <v>1308</v>
      </c>
      <c r="C77" s="1224" t="s">
        <v>11</v>
      </c>
      <c r="D77" s="62">
        <v>4646.9150101832984</v>
      </c>
      <c r="E77" s="1321">
        <f t="shared" si="4"/>
        <v>1.8587660040733194</v>
      </c>
      <c r="F77" s="708"/>
      <c r="G77" s="708"/>
      <c r="H77" s="345"/>
      <c r="I77" s="345"/>
      <c r="J77" s="345"/>
      <c r="K77" s="345"/>
      <c r="L77" s="345"/>
      <c r="M77" s="345"/>
      <c r="N77" s="345"/>
      <c r="O77" s="345"/>
      <c r="P77" s="345"/>
      <c r="Q77" s="345"/>
      <c r="R77" s="345"/>
      <c r="S77" s="345"/>
      <c r="T77" s="345"/>
      <c r="U77" s="345"/>
      <c r="V77" s="345"/>
      <c r="W77" s="345"/>
      <c r="X77" s="345"/>
      <c r="Y77" s="345"/>
      <c r="Z77" s="345"/>
      <c r="AA77" s="345"/>
      <c r="AB77" s="345"/>
      <c r="AC77" s="345"/>
      <c r="AD77" s="345"/>
      <c r="AE77" s="345"/>
      <c r="AF77" s="345"/>
      <c r="AG77" s="345"/>
      <c r="AH77" s="345"/>
      <c r="AI77" s="345"/>
      <c r="AJ77" s="345"/>
      <c r="AK77" s="345"/>
      <c r="AL77" s="345"/>
      <c r="AM77" s="345"/>
      <c r="AN77" s="345"/>
      <c r="AO77" s="345"/>
      <c r="AP77" s="345"/>
      <c r="AQ77" s="345"/>
      <c r="AR77" s="345"/>
      <c r="AS77" s="345"/>
      <c r="AT77" s="345"/>
      <c r="AU77" s="345"/>
      <c r="AV77" s="345"/>
      <c r="AW77" s="345"/>
      <c r="AX77" s="345"/>
      <c r="AY77" s="345"/>
      <c r="AZ77" s="345"/>
      <c r="BA77" s="345"/>
      <c r="BB77" s="345"/>
      <c r="BC77" s="345"/>
      <c r="BD77" s="345"/>
      <c r="BE77" s="345"/>
      <c r="BF77" s="345"/>
      <c r="BG77" s="345"/>
      <c r="BH77" s="345"/>
      <c r="BI77" s="345"/>
      <c r="BJ77" s="345"/>
      <c r="BK77" s="345"/>
      <c r="BL77" s="345"/>
      <c r="BM77" s="345"/>
      <c r="BN77" s="345"/>
      <c r="BO77" s="345"/>
      <c r="BP77" s="345"/>
      <c r="BQ77" s="345"/>
      <c r="BR77" s="345"/>
      <c r="BS77" s="345"/>
      <c r="BT77" s="345"/>
      <c r="BU77" s="345"/>
      <c r="BV77" s="345"/>
      <c r="BW77" s="345"/>
      <c r="BX77" s="345"/>
      <c r="BY77" s="345"/>
      <c r="BZ77" s="345"/>
      <c r="CA77" s="345"/>
      <c r="CB77" s="345"/>
      <c r="CC77" s="345"/>
      <c r="CD77" s="345"/>
      <c r="CE77" s="345"/>
      <c r="CF77" s="345"/>
      <c r="CG77" s="345"/>
      <c r="CH77" s="345"/>
      <c r="CI77" s="345"/>
      <c r="CJ77" s="345"/>
      <c r="CK77" s="345"/>
      <c r="CL77" s="345"/>
      <c r="CM77" s="345"/>
      <c r="CN77" s="345"/>
      <c r="CO77" s="345"/>
      <c r="CP77" s="345"/>
      <c r="CQ77" s="345"/>
      <c r="CR77" s="345"/>
      <c r="CS77" s="345"/>
      <c r="CT77" s="345"/>
      <c r="CU77" s="345"/>
      <c r="CV77" s="345"/>
      <c r="CW77" s="345"/>
      <c r="CX77" s="345"/>
      <c r="CY77" s="345"/>
      <c r="CZ77" s="345"/>
      <c r="DA77" s="345"/>
      <c r="DB77" s="345"/>
      <c r="DC77" s="345"/>
      <c r="DD77" s="345"/>
      <c r="DE77" s="345"/>
      <c r="DF77" s="345"/>
      <c r="DG77" s="345"/>
      <c r="DH77" s="345"/>
      <c r="DI77" s="345"/>
      <c r="DJ77" s="345"/>
      <c r="DK77" s="345"/>
      <c r="DL77" s="345"/>
      <c r="DM77" s="345"/>
      <c r="DN77" s="345"/>
      <c r="DO77" s="345"/>
      <c r="DP77" s="345"/>
      <c r="DQ77" s="345"/>
      <c r="DR77" s="345"/>
      <c r="DS77" s="345"/>
      <c r="DT77" s="345"/>
      <c r="DU77" s="345"/>
      <c r="DV77" s="345"/>
      <c r="DW77" s="345"/>
      <c r="DX77" s="345"/>
      <c r="DY77" s="345"/>
      <c r="DZ77" s="345"/>
      <c r="EA77" s="345"/>
      <c r="EB77" s="345"/>
      <c r="EC77" s="345"/>
      <c r="ED77" s="345"/>
      <c r="EE77" s="345"/>
      <c r="EF77" s="345"/>
      <c r="EG77" s="345"/>
      <c r="EH77" s="345"/>
      <c r="EI77" s="345"/>
      <c r="EJ77" s="345"/>
      <c r="EK77" s="345"/>
      <c r="EL77" s="345"/>
      <c r="EM77" s="345"/>
      <c r="EN77" s="345"/>
      <c r="EO77" s="345"/>
      <c r="EP77" s="345"/>
      <c r="EQ77" s="345"/>
      <c r="ER77" s="345"/>
      <c r="ES77" s="345"/>
      <c r="ET77" s="345"/>
      <c r="EU77" s="345"/>
      <c r="EV77" s="345"/>
      <c r="EW77" s="345"/>
      <c r="EX77" s="345"/>
      <c r="EY77" s="345"/>
      <c r="EZ77" s="345"/>
      <c r="FA77" s="345"/>
      <c r="FB77" s="345"/>
      <c r="FC77" s="345"/>
      <c r="FD77" s="345"/>
      <c r="FE77" s="345"/>
      <c r="FF77" s="345"/>
      <c r="FG77" s="345"/>
      <c r="FH77" s="345"/>
      <c r="FI77" s="345"/>
      <c r="FJ77" s="345"/>
      <c r="FK77" s="345"/>
      <c r="FL77" s="345"/>
      <c r="FM77" s="345"/>
      <c r="FN77" s="345"/>
      <c r="FO77" s="345"/>
      <c r="FP77" s="345"/>
      <c r="FQ77" s="345"/>
      <c r="FR77" s="345"/>
      <c r="FS77" s="345"/>
      <c r="FT77" s="345"/>
      <c r="FU77" s="345"/>
      <c r="FV77" s="345"/>
      <c r="FW77" s="345"/>
      <c r="FX77" s="345"/>
      <c r="FY77" s="345"/>
      <c r="FZ77" s="345"/>
      <c r="GA77" s="345"/>
      <c r="GB77" s="345"/>
      <c r="GC77" s="345"/>
      <c r="GD77" s="345"/>
      <c r="GE77" s="345"/>
      <c r="GF77" s="345"/>
      <c r="GG77" s="345"/>
      <c r="GH77" s="345"/>
      <c r="GI77" s="345"/>
      <c r="GJ77" s="345"/>
      <c r="GK77" s="345"/>
      <c r="GL77" s="345"/>
      <c r="GM77" s="345"/>
      <c r="GN77" s="345"/>
      <c r="GO77" s="345"/>
      <c r="GP77" s="345"/>
      <c r="GQ77" s="345"/>
      <c r="GR77" s="345"/>
      <c r="GS77" s="345"/>
      <c r="GT77" s="345"/>
      <c r="GU77" s="345"/>
      <c r="GV77" s="345"/>
      <c r="GW77" s="345"/>
      <c r="GX77" s="345"/>
      <c r="GY77" s="345"/>
      <c r="GZ77" s="345"/>
      <c r="HA77" s="345"/>
      <c r="HB77" s="345"/>
      <c r="HC77" s="345"/>
      <c r="HD77" s="345"/>
      <c r="HE77" s="345"/>
      <c r="HF77" s="345"/>
      <c r="HG77" s="345"/>
      <c r="HH77" s="345"/>
      <c r="HI77" s="345"/>
      <c r="HJ77" s="345"/>
      <c r="HK77" s="345"/>
      <c r="HL77" s="345"/>
      <c r="HM77" s="345"/>
      <c r="HN77" s="345"/>
      <c r="HO77" s="345"/>
      <c r="HP77" s="345"/>
      <c r="HQ77" s="345"/>
      <c r="HR77" s="345"/>
      <c r="HS77" s="345"/>
      <c r="HT77" s="345"/>
      <c r="HU77" s="345"/>
      <c r="HV77" s="345"/>
      <c r="HW77" s="345"/>
      <c r="HX77" s="345"/>
      <c r="HY77" s="345"/>
      <c r="HZ77" s="345"/>
      <c r="IA77" s="345"/>
      <c r="IB77" s="345"/>
      <c r="IC77" s="345"/>
      <c r="ID77" s="345"/>
      <c r="IE77" s="345"/>
    </row>
    <row r="78" spans="1:239">
      <c r="A78" s="1216"/>
      <c r="B78" s="651" t="s">
        <v>1288</v>
      </c>
      <c r="C78" s="1224" t="s">
        <v>11</v>
      </c>
      <c r="D78" s="62">
        <v>4173.0350101832992</v>
      </c>
      <c r="E78" s="1321">
        <f t="shared" si="4"/>
        <v>1.6692140040733197</v>
      </c>
      <c r="F78" s="708"/>
      <c r="G78" s="708"/>
      <c r="H78" s="345"/>
      <c r="I78" s="345"/>
      <c r="J78" s="345"/>
      <c r="K78" s="345"/>
      <c r="L78" s="345"/>
      <c r="M78" s="345"/>
      <c r="N78" s="345"/>
      <c r="O78" s="345"/>
      <c r="P78" s="345"/>
      <c r="Q78" s="345"/>
      <c r="R78" s="345"/>
      <c r="S78" s="345"/>
      <c r="T78" s="345"/>
      <c r="U78" s="345"/>
      <c r="V78" s="345"/>
      <c r="W78" s="345"/>
      <c r="X78" s="345"/>
      <c r="Y78" s="345"/>
      <c r="Z78" s="345"/>
      <c r="AA78" s="345"/>
      <c r="AB78" s="345"/>
      <c r="AC78" s="345"/>
      <c r="AD78" s="345"/>
      <c r="AE78" s="345"/>
      <c r="AF78" s="345"/>
      <c r="AG78" s="345"/>
      <c r="AH78" s="345"/>
      <c r="AI78" s="345"/>
      <c r="AJ78" s="345"/>
      <c r="AK78" s="345"/>
      <c r="AL78" s="345"/>
      <c r="AM78" s="345"/>
      <c r="AN78" s="345"/>
      <c r="AO78" s="345"/>
      <c r="AP78" s="345"/>
      <c r="AQ78" s="345"/>
      <c r="AR78" s="345"/>
      <c r="AS78" s="345"/>
      <c r="AT78" s="345"/>
      <c r="AU78" s="345"/>
      <c r="AV78" s="345"/>
      <c r="AW78" s="345"/>
      <c r="AX78" s="345"/>
      <c r="AY78" s="345"/>
      <c r="AZ78" s="345"/>
      <c r="BA78" s="345"/>
      <c r="BB78" s="345"/>
      <c r="BC78" s="345"/>
      <c r="BD78" s="345"/>
      <c r="BE78" s="345"/>
      <c r="BF78" s="345"/>
      <c r="BG78" s="345"/>
      <c r="BH78" s="345"/>
      <c r="BI78" s="345"/>
      <c r="BJ78" s="345"/>
      <c r="BK78" s="345"/>
      <c r="BL78" s="345"/>
      <c r="BM78" s="345"/>
      <c r="BN78" s="345"/>
      <c r="BO78" s="345"/>
      <c r="BP78" s="345"/>
      <c r="BQ78" s="345"/>
      <c r="BR78" s="345"/>
      <c r="BS78" s="345"/>
      <c r="BT78" s="345"/>
      <c r="BU78" s="345"/>
      <c r="BV78" s="345"/>
      <c r="BW78" s="345"/>
      <c r="BX78" s="345"/>
      <c r="BY78" s="345"/>
      <c r="BZ78" s="345"/>
      <c r="CA78" s="345"/>
      <c r="CB78" s="345"/>
      <c r="CC78" s="345"/>
      <c r="CD78" s="345"/>
      <c r="CE78" s="345"/>
      <c r="CF78" s="345"/>
      <c r="CG78" s="345"/>
      <c r="CH78" s="345"/>
      <c r="CI78" s="345"/>
      <c r="CJ78" s="345"/>
      <c r="CK78" s="345"/>
      <c r="CL78" s="345"/>
      <c r="CM78" s="345"/>
      <c r="CN78" s="345"/>
      <c r="CO78" s="345"/>
      <c r="CP78" s="345"/>
      <c r="CQ78" s="345"/>
      <c r="CR78" s="345"/>
      <c r="CS78" s="345"/>
      <c r="CT78" s="345"/>
      <c r="CU78" s="345"/>
      <c r="CV78" s="345"/>
      <c r="CW78" s="345"/>
      <c r="CX78" s="345"/>
      <c r="CY78" s="345"/>
      <c r="CZ78" s="345"/>
      <c r="DA78" s="345"/>
      <c r="DB78" s="345"/>
      <c r="DC78" s="345"/>
      <c r="DD78" s="345"/>
      <c r="DE78" s="345"/>
      <c r="DF78" s="345"/>
      <c r="DG78" s="345"/>
      <c r="DH78" s="345"/>
      <c r="DI78" s="345"/>
      <c r="DJ78" s="345"/>
      <c r="DK78" s="345"/>
      <c r="DL78" s="345"/>
      <c r="DM78" s="345"/>
      <c r="DN78" s="345"/>
      <c r="DO78" s="345"/>
      <c r="DP78" s="345"/>
      <c r="DQ78" s="345"/>
      <c r="DR78" s="345"/>
      <c r="DS78" s="345"/>
      <c r="DT78" s="345"/>
      <c r="DU78" s="345"/>
      <c r="DV78" s="345"/>
      <c r="DW78" s="345"/>
      <c r="DX78" s="345"/>
      <c r="DY78" s="345"/>
      <c r="DZ78" s="345"/>
      <c r="EA78" s="345"/>
      <c r="EB78" s="345"/>
      <c r="EC78" s="345"/>
      <c r="ED78" s="345"/>
      <c r="EE78" s="345"/>
      <c r="EF78" s="345"/>
      <c r="EG78" s="345"/>
      <c r="EH78" s="345"/>
      <c r="EI78" s="345"/>
      <c r="EJ78" s="345"/>
      <c r="EK78" s="345"/>
      <c r="EL78" s="345"/>
      <c r="EM78" s="345"/>
      <c r="EN78" s="345"/>
      <c r="EO78" s="345"/>
      <c r="EP78" s="345"/>
      <c r="EQ78" s="345"/>
      <c r="ER78" s="345"/>
      <c r="ES78" s="345"/>
      <c r="ET78" s="345"/>
      <c r="EU78" s="345"/>
      <c r="EV78" s="345"/>
      <c r="EW78" s="345"/>
      <c r="EX78" s="345"/>
      <c r="EY78" s="345"/>
      <c r="EZ78" s="345"/>
      <c r="FA78" s="345"/>
      <c r="FB78" s="345"/>
      <c r="FC78" s="345"/>
      <c r="FD78" s="345"/>
      <c r="FE78" s="345"/>
      <c r="FF78" s="345"/>
      <c r="FG78" s="345"/>
      <c r="FH78" s="345"/>
      <c r="FI78" s="345"/>
      <c r="FJ78" s="345"/>
      <c r="FK78" s="345"/>
      <c r="FL78" s="345"/>
      <c r="FM78" s="345"/>
      <c r="FN78" s="345"/>
      <c r="FO78" s="345"/>
      <c r="FP78" s="345"/>
      <c r="FQ78" s="345"/>
      <c r="FR78" s="345"/>
      <c r="FS78" s="345"/>
      <c r="FT78" s="345"/>
      <c r="FU78" s="345"/>
      <c r="FV78" s="345"/>
      <c r="FW78" s="345"/>
      <c r="FX78" s="345"/>
      <c r="FY78" s="345"/>
      <c r="FZ78" s="345"/>
      <c r="GA78" s="345"/>
      <c r="GB78" s="345"/>
      <c r="GC78" s="345"/>
      <c r="GD78" s="345"/>
      <c r="GE78" s="345"/>
      <c r="GF78" s="345"/>
      <c r="GG78" s="345"/>
      <c r="GH78" s="345"/>
      <c r="GI78" s="345"/>
      <c r="GJ78" s="345"/>
      <c r="GK78" s="345"/>
      <c r="GL78" s="345"/>
      <c r="GM78" s="345"/>
      <c r="GN78" s="345"/>
      <c r="GO78" s="345"/>
      <c r="GP78" s="345"/>
      <c r="GQ78" s="345"/>
      <c r="GR78" s="345"/>
      <c r="GS78" s="345"/>
      <c r="GT78" s="345"/>
      <c r="GU78" s="345"/>
      <c r="GV78" s="345"/>
      <c r="GW78" s="345"/>
      <c r="GX78" s="345"/>
      <c r="GY78" s="345"/>
      <c r="GZ78" s="345"/>
      <c r="HA78" s="345"/>
      <c r="HB78" s="345"/>
      <c r="HC78" s="345"/>
      <c r="HD78" s="345"/>
      <c r="HE78" s="345"/>
      <c r="HF78" s="345"/>
      <c r="HG78" s="345"/>
      <c r="HH78" s="345"/>
      <c r="HI78" s="345"/>
      <c r="HJ78" s="345"/>
      <c r="HK78" s="345"/>
      <c r="HL78" s="345"/>
      <c r="HM78" s="345"/>
      <c r="HN78" s="345"/>
      <c r="HO78" s="345"/>
      <c r="HP78" s="345"/>
      <c r="HQ78" s="345"/>
      <c r="HR78" s="345"/>
      <c r="HS78" s="345"/>
      <c r="HT78" s="345"/>
      <c r="HU78" s="345"/>
      <c r="HV78" s="345"/>
      <c r="HW78" s="345"/>
      <c r="HX78" s="345"/>
      <c r="HY78" s="345"/>
      <c r="HZ78" s="345"/>
      <c r="IA78" s="345"/>
      <c r="IB78" s="345"/>
      <c r="IC78" s="345"/>
      <c r="ID78" s="345"/>
      <c r="IE78" s="345"/>
    </row>
    <row r="79" spans="1:239">
      <c r="A79" s="1216"/>
      <c r="B79" s="651" t="s">
        <v>1289</v>
      </c>
      <c r="C79" s="1224" t="s">
        <v>11</v>
      </c>
      <c r="D79" s="62">
        <v>4086.8750101832989</v>
      </c>
      <c r="E79" s="1321">
        <f t="shared" si="4"/>
        <v>1.6347500040733196</v>
      </c>
      <c r="F79" s="708"/>
      <c r="G79" s="708"/>
      <c r="H79" s="345"/>
      <c r="I79" s="345"/>
      <c r="J79" s="345"/>
      <c r="K79" s="345"/>
      <c r="L79" s="345"/>
      <c r="M79" s="345"/>
      <c r="N79" s="345"/>
      <c r="O79" s="345"/>
      <c r="P79" s="345"/>
      <c r="Q79" s="345"/>
      <c r="R79" s="345"/>
      <c r="S79" s="345"/>
      <c r="T79" s="345"/>
      <c r="U79" s="345"/>
      <c r="V79" s="345"/>
      <c r="W79" s="345"/>
      <c r="X79" s="345"/>
      <c r="Y79" s="345"/>
      <c r="Z79" s="345"/>
      <c r="AA79" s="345"/>
      <c r="AB79" s="345"/>
      <c r="AC79" s="345"/>
      <c r="AD79" s="345"/>
      <c r="AE79" s="345"/>
      <c r="AF79" s="345"/>
      <c r="AG79" s="345"/>
      <c r="AH79" s="345"/>
      <c r="AI79" s="345"/>
      <c r="AJ79" s="345"/>
      <c r="AK79" s="345"/>
      <c r="AL79" s="345"/>
      <c r="AM79" s="345"/>
      <c r="AN79" s="345"/>
      <c r="AO79" s="345"/>
      <c r="AP79" s="345"/>
      <c r="AQ79" s="345"/>
      <c r="AR79" s="345"/>
      <c r="AS79" s="345"/>
      <c r="AT79" s="345"/>
      <c r="AU79" s="345"/>
      <c r="AV79" s="345"/>
      <c r="AW79" s="345"/>
      <c r="AX79" s="345"/>
      <c r="AY79" s="345"/>
      <c r="AZ79" s="345"/>
      <c r="BA79" s="345"/>
      <c r="BB79" s="345"/>
      <c r="BC79" s="345"/>
      <c r="BD79" s="345"/>
      <c r="BE79" s="345"/>
      <c r="BF79" s="345"/>
      <c r="BG79" s="345"/>
      <c r="BH79" s="345"/>
      <c r="BI79" s="345"/>
      <c r="BJ79" s="345"/>
      <c r="BK79" s="345"/>
      <c r="BL79" s="345"/>
      <c r="BM79" s="345"/>
      <c r="BN79" s="345"/>
      <c r="BO79" s="345"/>
      <c r="BP79" s="345"/>
      <c r="BQ79" s="345"/>
      <c r="BR79" s="345"/>
      <c r="BS79" s="345"/>
      <c r="BT79" s="345"/>
      <c r="BU79" s="345"/>
      <c r="BV79" s="345"/>
      <c r="BW79" s="345"/>
      <c r="BX79" s="345"/>
      <c r="BY79" s="345"/>
      <c r="BZ79" s="345"/>
      <c r="CA79" s="345"/>
      <c r="CB79" s="345"/>
      <c r="CC79" s="345"/>
      <c r="CD79" s="345"/>
      <c r="CE79" s="345"/>
      <c r="CF79" s="345"/>
      <c r="CG79" s="345"/>
      <c r="CH79" s="345"/>
      <c r="CI79" s="345"/>
      <c r="CJ79" s="345"/>
      <c r="CK79" s="345"/>
      <c r="CL79" s="345"/>
      <c r="CM79" s="345"/>
      <c r="CN79" s="345"/>
      <c r="CO79" s="345"/>
      <c r="CP79" s="345"/>
      <c r="CQ79" s="345"/>
      <c r="CR79" s="345"/>
      <c r="CS79" s="345"/>
      <c r="CT79" s="345"/>
      <c r="CU79" s="345"/>
      <c r="CV79" s="345"/>
      <c r="CW79" s="345"/>
      <c r="CX79" s="345"/>
      <c r="CY79" s="345"/>
      <c r="CZ79" s="345"/>
      <c r="DA79" s="345"/>
      <c r="DB79" s="345"/>
      <c r="DC79" s="345"/>
      <c r="DD79" s="345"/>
      <c r="DE79" s="345"/>
      <c r="DF79" s="345"/>
      <c r="DG79" s="345"/>
      <c r="DH79" s="345"/>
      <c r="DI79" s="345"/>
      <c r="DJ79" s="345"/>
      <c r="DK79" s="345"/>
      <c r="DL79" s="345"/>
      <c r="DM79" s="345"/>
      <c r="DN79" s="345"/>
      <c r="DO79" s="345"/>
      <c r="DP79" s="345"/>
      <c r="DQ79" s="345"/>
      <c r="DR79" s="345"/>
      <c r="DS79" s="345"/>
      <c r="DT79" s="345"/>
      <c r="DU79" s="345"/>
      <c r="DV79" s="345"/>
      <c r="DW79" s="345"/>
      <c r="DX79" s="345"/>
      <c r="DY79" s="345"/>
      <c r="DZ79" s="345"/>
      <c r="EA79" s="345"/>
      <c r="EB79" s="345"/>
      <c r="EC79" s="345"/>
      <c r="ED79" s="345"/>
      <c r="EE79" s="345"/>
      <c r="EF79" s="345"/>
      <c r="EG79" s="345"/>
      <c r="EH79" s="345"/>
      <c r="EI79" s="345"/>
      <c r="EJ79" s="345"/>
      <c r="EK79" s="345"/>
      <c r="EL79" s="345"/>
      <c r="EM79" s="345"/>
      <c r="EN79" s="345"/>
      <c r="EO79" s="345"/>
      <c r="EP79" s="345"/>
      <c r="EQ79" s="345"/>
      <c r="ER79" s="345"/>
      <c r="ES79" s="345"/>
      <c r="ET79" s="345"/>
      <c r="EU79" s="345"/>
      <c r="EV79" s="345"/>
      <c r="EW79" s="345"/>
      <c r="EX79" s="345"/>
      <c r="EY79" s="345"/>
      <c r="EZ79" s="345"/>
      <c r="FA79" s="345"/>
      <c r="FB79" s="345"/>
      <c r="FC79" s="345"/>
      <c r="FD79" s="345"/>
      <c r="FE79" s="345"/>
      <c r="FF79" s="345"/>
      <c r="FG79" s="345"/>
      <c r="FH79" s="345"/>
      <c r="FI79" s="345"/>
      <c r="FJ79" s="345"/>
      <c r="FK79" s="345"/>
      <c r="FL79" s="345"/>
      <c r="FM79" s="345"/>
      <c r="FN79" s="345"/>
      <c r="FO79" s="345"/>
      <c r="FP79" s="345"/>
      <c r="FQ79" s="345"/>
      <c r="FR79" s="345"/>
      <c r="FS79" s="345"/>
      <c r="FT79" s="345"/>
      <c r="FU79" s="345"/>
      <c r="FV79" s="345"/>
      <c r="FW79" s="345"/>
      <c r="FX79" s="345"/>
      <c r="FY79" s="345"/>
      <c r="FZ79" s="345"/>
      <c r="GA79" s="345"/>
      <c r="GB79" s="345"/>
      <c r="GC79" s="345"/>
      <c r="GD79" s="345"/>
      <c r="GE79" s="345"/>
      <c r="GF79" s="345"/>
      <c r="GG79" s="345"/>
      <c r="GH79" s="345"/>
      <c r="GI79" s="345"/>
      <c r="GJ79" s="345"/>
      <c r="GK79" s="345"/>
      <c r="GL79" s="345"/>
      <c r="GM79" s="345"/>
      <c r="GN79" s="345"/>
      <c r="GO79" s="345"/>
      <c r="GP79" s="345"/>
      <c r="GQ79" s="345"/>
      <c r="GR79" s="345"/>
      <c r="GS79" s="345"/>
      <c r="GT79" s="345"/>
      <c r="GU79" s="345"/>
      <c r="GV79" s="345"/>
      <c r="GW79" s="345"/>
      <c r="GX79" s="345"/>
      <c r="GY79" s="345"/>
      <c r="GZ79" s="345"/>
      <c r="HA79" s="345"/>
      <c r="HB79" s="345"/>
      <c r="HC79" s="345"/>
      <c r="HD79" s="345"/>
      <c r="HE79" s="345"/>
      <c r="HF79" s="345"/>
      <c r="HG79" s="345"/>
      <c r="HH79" s="345"/>
      <c r="HI79" s="345"/>
      <c r="HJ79" s="345"/>
      <c r="HK79" s="345"/>
      <c r="HL79" s="345"/>
      <c r="HM79" s="345"/>
      <c r="HN79" s="345"/>
      <c r="HO79" s="345"/>
      <c r="HP79" s="345"/>
      <c r="HQ79" s="345"/>
      <c r="HR79" s="345"/>
      <c r="HS79" s="345"/>
      <c r="HT79" s="345"/>
      <c r="HU79" s="345"/>
      <c r="HV79" s="345"/>
      <c r="HW79" s="345"/>
      <c r="HX79" s="345"/>
      <c r="HY79" s="345"/>
      <c r="HZ79" s="345"/>
      <c r="IA79" s="345"/>
      <c r="IB79" s="345"/>
      <c r="IC79" s="345"/>
      <c r="ID79" s="345"/>
      <c r="IE79" s="345"/>
    </row>
    <row r="80" spans="1:239">
      <c r="A80" s="1216"/>
      <c r="B80" s="651" t="s">
        <v>1291</v>
      </c>
      <c r="C80" s="1224" t="s">
        <v>11</v>
      </c>
      <c r="D80" s="62">
        <v>3850</v>
      </c>
      <c r="E80" s="1321">
        <f t="shared" si="4"/>
        <v>1.54</v>
      </c>
      <c r="F80" s="708"/>
      <c r="G80" s="708"/>
      <c r="H80" s="345"/>
      <c r="I80" s="345"/>
      <c r="J80" s="345"/>
      <c r="K80" s="345"/>
      <c r="L80" s="345"/>
      <c r="M80" s="345"/>
      <c r="N80" s="345"/>
      <c r="O80" s="345"/>
      <c r="P80" s="345"/>
      <c r="Q80" s="345"/>
      <c r="R80" s="345"/>
      <c r="S80" s="345"/>
      <c r="T80" s="345"/>
      <c r="U80" s="345"/>
      <c r="V80" s="345"/>
      <c r="W80" s="345"/>
      <c r="X80" s="345"/>
      <c r="Y80" s="345"/>
      <c r="Z80" s="345"/>
      <c r="AA80" s="345"/>
      <c r="AB80" s="345"/>
      <c r="AC80" s="345"/>
      <c r="AD80" s="345"/>
      <c r="AE80" s="345"/>
      <c r="AF80" s="345"/>
      <c r="AG80" s="345"/>
      <c r="AH80" s="345"/>
      <c r="AI80" s="345"/>
      <c r="AJ80" s="345"/>
      <c r="AK80" s="345"/>
      <c r="AL80" s="345"/>
      <c r="AM80" s="345"/>
      <c r="AN80" s="345"/>
      <c r="AO80" s="345"/>
      <c r="AP80" s="345"/>
      <c r="AQ80" s="345"/>
      <c r="AR80" s="345"/>
      <c r="AS80" s="345"/>
      <c r="AT80" s="345"/>
      <c r="AU80" s="345"/>
      <c r="AV80" s="345"/>
      <c r="AW80" s="345"/>
      <c r="AX80" s="345"/>
      <c r="AY80" s="345"/>
      <c r="AZ80" s="345"/>
      <c r="BA80" s="345"/>
      <c r="BB80" s="345"/>
      <c r="BC80" s="345"/>
      <c r="BD80" s="345"/>
      <c r="BE80" s="345"/>
      <c r="BF80" s="345"/>
      <c r="BG80" s="345"/>
      <c r="BH80" s="345"/>
      <c r="BI80" s="345"/>
      <c r="BJ80" s="345"/>
      <c r="BK80" s="345"/>
      <c r="BL80" s="345"/>
      <c r="BM80" s="345"/>
      <c r="BN80" s="345"/>
      <c r="BO80" s="345"/>
      <c r="BP80" s="345"/>
      <c r="BQ80" s="345"/>
      <c r="BR80" s="345"/>
      <c r="BS80" s="345"/>
      <c r="BT80" s="345"/>
      <c r="BU80" s="345"/>
      <c r="BV80" s="345"/>
      <c r="BW80" s="345"/>
      <c r="BX80" s="345"/>
      <c r="BY80" s="345"/>
      <c r="BZ80" s="345"/>
      <c r="CA80" s="345"/>
      <c r="CB80" s="345"/>
      <c r="CC80" s="345"/>
      <c r="CD80" s="345"/>
      <c r="CE80" s="345"/>
      <c r="CF80" s="345"/>
      <c r="CG80" s="345"/>
      <c r="CH80" s="345"/>
      <c r="CI80" s="345"/>
      <c r="CJ80" s="345"/>
      <c r="CK80" s="345"/>
      <c r="CL80" s="345"/>
      <c r="CM80" s="345"/>
      <c r="CN80" s="345"/>
      <c r="CO80" s="345"/>
      <c r="CP80" s="345"/>
      <c r="CQ80" s="345"/>
      <c r="CR80" s="345"/>
      <c r="CS80" s="345"/>
      <c r="CT80" s="345"/>
      <c r="CU80" s="345"/>
      <c r="CV80" s="345"/>
      <c r="CW80" s="345"/>
      <c r="CX80" s="345"/>
      <c r="CY80" s="345"/>
      <c r="CZ80" s="345"/>
      <c r="DA80" s="345"/>
      <c r="DB80" s="345"/>
      <c r="DC80" s="345"/>
      <c r="DD80" s="345"/>
      <c r="DE80" s="345"/>
      <c r="DF80" s="345"/>
      <c r="DG80" s="345"/>
      <c r="DH80" s="345"/>
      <c r="DI80" s="345"/>
      <c r="DJ80" s="345"/>
      <c r="DK80" s="345"/>
      <c r="DL80" s="345"/>
      <c r="DM80" s="345"/>
      <c r="DN80" s="345"/>
      <c r="DO80" s="345"/>
      <c r="DP80" s="345"/>
      <c r="DQ80" s="345"/>
      <c r="DR80" s="345"/>
      <c r="DS80" s="345"/>
      <c r="DT80" s="345"/>
      <c r="DU80" s="345"/>
      <c r="DV80" s="345"/>
      <c r="DW80" s="345"/>
      <c r="DX80" s="345"/>
      <c r="DY80" s="345"/>
      <c r="DZ80" s="345"/>
      <c r="EA80" s="345"/>
      <c r="EB80" s="345"/>
      <c r="EC80" s="345"/>
      <c r="ED80" s="345"/>
      <c r="EE80" s="345"/>
      <c r="EF80" s="345"/>
      <c r="EG80" s="345"/>
      <c r="EH80" s="345"/>
      <c r="EI80" s="345"/>
      <c r="EJ80" s="345"/>
      <c r="EK80" s="345"/>
      <c r="EL80" s="345"/>
      <c r="EM80" s="345"/>
      <c r="EN80" s="345"/>
      <c r="EO80" s="345"/>
      <c r="EP80" s="345"/>
      <c r="EQ80" s="345"/>
      <c r="ER80" s="345"/>
      <c r="ES80" s="345"/>
      <c r="ET80" s="345"/>
      <c r="EU80" s="345"/>
      <c r="EV80" s="345"/>
      <c r="EW80" s="345"/>
      <c r="EX80" s="345"/>
      <c r="EY80" s="345"/>
      <c r="EZ80" s="345"/>
      <c r="FA80" s="345"/>
      <c r="FB80" s="345"/>
      <c r="FC80" s="345"/>
      <c r="FD80" s="345"/>
      <c r="FE80" s="345"/>
      <c r="FF80" s="345"/>
      <c r="FG80" s="345"/>
      <c r="FH80" s="345"/>
      <c r="FI80" s="345"/>
      <c r="FJ80" s="345"/>
      <c r="FK80" s="345"/>
      <c r="FL80" s="345"/>
      <c r="FM80" s="345"/>
      <c r="FN80" s="345"/>
      <c r="FO80" s="345"/>
      <c r="FP80" s="345"/>
      <c r="FQ80" s="345"/>
      <c r="FR80" s="345"/>
      <c r="FS80" s="345"/>
      <c r="FT80" s="345"/>
      <c r="FU80" s="345"/>
      <c r="FV80" s="345"/>
      <c r="FW80" s="345"/>
      <c r="FX80" s="345"/>
      <c r="FY80" s="345"/>
      <c r="FZ80" s="345"/>
      <c r="GA80" s="345"/>
      <c r="GB80" s="345"/>
      <c r="GC80" s="345"/>
      <c r="GD80" s="345"/>
      <c r="GE80" s="345"/>
      <c r="GF80" s="345"/>
      <c r="GG80" s="345"/>
      <c r="GH80" s="345"/>
      <c r="GI80" s="345"/>
      <c r="GJ80" s="345"/>
      <c r="GK80" s="345"/>
      <c r="GL80" s="345"/>
      <c r="GM80" s="345"/>
      <c r="GN80" s="345"/>
      <c r="GO80" s="345"/>
      <c r="GP80" s="345"/>
      <c r="GQ80" s="345"/>
      <c r="GR80" s="345"/>
      <c r="GS80" s="345"/>
      <c r="GT80" s="345"/>
      <c r="GU80" s="345"/>
      <c r="GV80" s="345"/>
      <c r="GW80" s="345"/>
      <c r="GX80" s="345"/>
      <c r="GY80" s="345"/>
      <c r="GZ80" s="345"/>
      <c r="HA80" s="345"/>
      <c r="HB80" s="345"/>
      <c r="HC80" s="345"/>
      <c r="HD80" s="345"/>
      <c r="HE80" s="345"/>
      <c r="HF80" s="345"/>
      <c r="HG80" s="345"/>
      <c r="HH80" s="345"/>
      <c r="HI80" s="345"/>
      <c r="HJ80" s="345"/>
      <c r="HK80" s="345"/>
      <c r="HL80" s="345"/>
      <c r="HM80" s="345"/>
      <c r="HN80" s="345"/>
      <c r="HO80" s="345"/>
      <c r="HP80" s="345"/>
      <c r="HQ80" s="345"/>
      <c r="HR80" s="345"/>
      <c r="HS80" s="345"/>
      <c r="HT80" s="345"/>
      <c r="HU80" s="345"/>
      <c r="HV80" s="345"/>
      <c r="HW80" s="345"/>
      <c r="HX80" s="345"/>
      <c r="HY80" s="345"/>
      <c r="HZ80" s="345"/>
      <c r="IA80" s="345"/>
      <c r="IB80" s="345"/>
      <c r="IC80" s="345"/>
      <c r="ID80" s="345"/>
      <c r="IE80" s="345"/>
    </row>
    <row r="81" spans="1:239" ht="51">
      <c r="A81" s="1216">
        <v>12</v>
      </c>
      <c r="B81" s="653" t="s">
        <v>1309</v>
      </c>
      <c r="C81" s="1224" t="s">
        <v>12</v>
      </c>
      <c r="D81" s="62">
        <v>4259.195010183299</v>
      </c>
      <c r="E81" s="1321">
        <f t="shared" si="4"/>
        <v>1.7036780040733197</v>
      </c>
      <c r="F81" s="708"/>
      <c r="G81" s="708"/>
      <c r="H81" s="345"/>
      <c r="I81" s="345"/>
      <c r="J81" s="345"/>
      <c r="K81" s="345"/>
      <c r="L81" s="345"/>
      <c r="M81" s="345"/>
      <c r="N81" s="345"/>
      <c r="O81" s="345"/>
      <c r="P81" s="345"/>
      <c r="Q81" s="345"/>
      <c r="R81" s="345"/>
      <c r="S81" s="345"/>
      <c r="T81" s="345"/>
      <c r="U81" s="345"/>
      <c r="V81" s="345"/>
      <c r="W81" s="345"/>
      <c r="X81" s="345"/>
      <c r="Y81" s="345"/>
      <c r="Z81" s="345"/>
      <c r="AA81" s="345"/>
      <c r="AB81" s="345"/>
      <c r="AC81" s="345"/>
      <c r="AD81" s="345"/>
      <c r="AE81" s="345"/>
      <c r="AF81" s="345"/>
      <c r="AG81" s="345"/>
      <c r="AH81" s="345"/>
      <c r="AI81" s="345"/>
      <c r="AJ81" s="345"/>
      <c r="AK81" s="345"/>
      <c r="AL81" s="345"/>
      <c r="AM81" s="345"/>
      <c r="AN81" s="345"/>
      <c r="AO81" s="345"/>
      <c r="AP81" s="345"/>
      <c r="AQ81" s="345"/>
      <c r="AR81" s="345"/>
      <c r="AS81" s="345"/>
      <c r="AT81" s="345"/>
      <c r="AU81" s="345"/>
      <c r="AV81" s="345"/>
      <c r="AW81" s="345"/>
      <c r="AX81" s="345"/>
      <c r="AY81" s="345"/>
      <c r="AZ81" s="345"/>
      <c r="BA81" s="345"/>
      <c r="BB81" s="345"/>
      <c r="BC81" s="345"/>
      <c r="BD81" s="345"/>
      <c r="BE81" s="345"/>
      <c r="BF81" s="345"/>
      <c r="BG81" s="345"/>
      <c r="BH81" s="345"/>
      <c r="BI81" s="345"/>
      <c r="BJ81" s="345"/>
      <c r="BK81" s="345"/>
      <c r="BL81" s="345"/>
      <c r="BM81" s="345"/>
      <c r="BN81" s="345"/>
      <c r="BO81" s="345"/>
      <c r="BP81" s="345"/>
      <c r="BQ81" s="345"/>
      <c r="BR81" s="345"/>
      <c r="BS81" s="345"/>
      <c r="BT81" s="345"/>
      <c r="BU81" s="345"/>
      <c r="BV81" s="345"/>
      <c r="BW81" s="345"/>
      <c r="BX81" s="345"/>
      <c r="BY81" s="345"/>
      <c r="BZ81" s="345"/>
      <c r="CA81" s="345"/>
      <c r="CB81" s="345"/>
      <c r="CC81" s="345"/>
      <c r="CD81" s="345"/>
      <c r="CE81" s="345"/>
      <c r="CF81" s="345"/>
      <c r="CG81" s="345"/>
      <c r="CH81" s="345"/>
      <c r="CI81" s="345"/>
      <c r="CJ81" s="345"/>
      <c r="CK81" s="345"/>
      <c r="CL81" s="345"/>
      <c r="CM81" s="345"/>
      <c r="CN81" s="345"/>
      <c r="CO81" s="345"/>
      <c r="CP81" s="345"/>
      <c r="CQ81" s="345"/>
      <c r="CR81" s="345"/>
      <c r="CS81" s="345"/>
      <c r="CT81" s="345"/>
      <c r="CU81" s="345"/>
      <c r="CV81" s="345"/>
      <c r="CW81" s="345"/>
      <c r="CX81" s="345"/>
      <c r="CY81" s="345"/>
      <c r="CZ81" s="345"/>
      <c r="DA81" s="345"/>
      <c r="DB81" s="345"/>
      <c r="DC81" s="345"/>
      <c r="DD81" s="345"/>
      <c r="DE81" s="345"/>
      <c r="DF81" s="345"/>
      <c r="DG81" s="345"/>
      <c r="DH81" s="345"/>
      <c r="DI81" s="345"/>
      <c r="DJ81" s="345"/>
      <c r="DK81" s="345"/>
      <c r="DL81" s="345"/>
      <c r="DM81" s="345"/>
      <c r="DN81" s="345"/>
      <c r="DO81" s="345"/>
      <c r="DP81" s="345"/>
      <c r="DQ81" s="345"/>
      <c r="DR81" s="345"/>
      <c r="DS81" s="345"/>
      <c r="DT81" s="345"/>
      <c r="DU81" s="345"/>
      <c r="DV81" s="345"/>
      <c r="DW81" s="345"/>
      <c r="DX81" s="345"/>
      <c r="DY81" s="345"/>
      <c r="DZ81" s="345"/>
      <c r="EA81" s="345"/>
      <c r="EB81" s="345"/>
      <c r="EC81" s="345"/>
      <c r="ED81" s="345"/>
      <c r="EE81" s="345"/>
      <c r="EF81" s="345"/>
      <c r="EG81" s="345"/>
      <c r="EH81" s="345"/>
      <c r="EI81" s="345"/>
      <c r="EJ81" s="345"/>
      <c r="EK81" s="345"/>
      <c r="EL81" s="345"/>
      <c r="EM81" s="345"/>
      <c r="EN81" s="345"/>
      <c r="EO81" s="345"/>
      <c r="EP81" s="345"/>
      <c r="EQ81" s="345"/>
      <c r="ER81" s="345"/>
      <c r="ES81" s="345"/>
      <c r="ET81" s="345"/>
      <c r="EU81" s="345"/>
      <c r="EV81" s="345"/>
      <c r="EW81" s="345"/>
      <c r="EX81" s="345"/>
      <c r="EY81" s="345"/>
      <c r="EZ81" s="345"/>
      <c r="FA81" s="345"/>
      <c r="FB81" s="345"/>
      <c r="FC81" s="345"/>
      <c r="FD81" s="345"/>
      <c r="FE81" s="345"/>
      <c r="FF81" s="345"/>
      <c r="FG81" s="345"/>
      <c r="FH81" s="345"/>
      <c r="FI81" s="345"/>
      <c r="FJ81" s="345"/>
      <c r="FK81" s="345"/>
      <c r="FL81" s="345"/>
      <c r="FM81" s="345"/>
      <c r="FN81" s="345"/>
      <c r="FO81" s="345"/>
      <c r="FP81" s="345"/>
      <c r="FQ81" s="345"/>
      <c r="FR81" s="345"/>
      <c r="FS81" s="345"/>
      <c r="FT81" s="345"/>
      <c r="FU81" s="345"/>
      <c r="FV81" s="345"/>
      <c r="FW81" s="345"/>
      <c r="FX81" s="345"/>
      <c r="FY81" s="345"/>
      <c r="FZ81" s="345"/>
      <c r="GA81" s="345"/>
      <c r="GB81" s="345"/>
      <c r="GC81" s="345"/>
      <c r="GD81" s="345"/>
      <c r="GE81" s="345"/>
      <c r="GF81" s="345"/>
      <c r="GG81" s="345"/>
      <c r="GH81" s="345"/>
      <c r="GI81" s="345"/>
      <c r="GJ81" s="345"/>
      <c r="GK81" s="345"/>
      <c r="GL81" s="345"/>
      <c r="GM81" s="345"/>
      <c r="GN81" s="345"/>
      <c r="GO81" s="345"/>
      <c r="GP81" s="345"/>
      <c r="GQ81" s="345"/>
      <c r="GR81" s="345"/>
      <c r="GS81" s="345"/>
      <c r="GT81" s="345"/>
      <c r="GU81" s="345"/>
      <c r="GV81" s="345"/>
      <c r="GW81" s="345"/>
      <c r="GX81" s="345"/>
      <c r="GY81" s="345"/>
      <c r="GZ81" s="345"/>
      <c r="HA81" s="345"/>
      <c r="HB81" s="345"/>
      <c r="HC81" s="345"/>
      <c r="HD81" s="345"/>
      <c r="HE81" s="345"/>
      <c r="HF81" s="345"/>
      <c r="HG81" s="345"/>
      <c r="HH81" s="345"/>
      <c r="HI81" s="345"/>
      <c r="HJ81" s="345"/>
      <c r="HK81" s="345"/>
      <c r="HL81" s="345"/>
      <c r="HM81" s="345"/>
      <c r="HN81" s="345"/>
      <c r="HO81" s="345"/>
      <c r="HP81" s="345"/>
      <c r="HQ81" s="345"/>
      <c r="HR81" s="345"/>
      <c r="HS81" s="345"/>
      <c r="HT81" s="345"/>
      <c r="HU81" s="345"/>
      <c r="HV81" s="345"/>
      <c r="HW81" s="345"/>
      <c r="HX81" s="345"/>
      <c r="HY81" s="345"/>
      <c r="HZ81" s="345"/>
      <c r="IA81" s="345"/>
      <c r="IB81" s="345"/>
      <c r="IC81" s="345"/>
      <c r="ID81" s="345"/>
      <c r="IE81" s="345"/>
    </row>
    <row r="82" spans="1:239">
      <c r="A82" s="1216"/>
      <c r="B82" s="651" t="s">
        <v>1288</v>
      </c>
      <c r="C82" s="1224" t="s">
        <v>12</v>
      </c>
      <c r="D82" s="62">
        <v>3950</v>
      </c>
      <c r="E82" s="1321">
        <f t="shared" si="4"/>
        <v>1.58</v>
      </c>
      <c r="F82" s="708"/>
      <c r="G82" s="708"/>
      <c r="H82" s="345"/>
      <c r="I82" s="345"/>
      <c r="J82" s="345"/>
      <c r="K82" s="345"/>
      <c r="L82" s="345"/>
      <c r="M82" s="345"/>
      <c r="N82" s="345"/>
      <c r="O82" s="345"/>
      <c r="P82" s="345"/>
      <c r="Q82" s="345"/>
      <c r="R82" s="345"/>
      <c r="S82" s="345"/>
      <c r="T82" s="345"/>
      <c r="U82" s="345"/>
      <c r="V82" s="345"/>
      <c r="W82" s="345"/>
      <c r="X82" s="345"/>
      <c r="Y82" s="345"/>
      <c r="Z82" s="345"/>
      <c r="AA82" s="345"/>
      <c r="AB82" s="345"/>
      <c r="AC82" s="345"/>
      <c r="AD82" s="345"/>
      <c r="AE82" s="345"/>
      <c r="AF82" s="345"/>
      <c r="AG82" s="345"/>
      <c r="AH82" s="345"/>
      <c r="AI82" s="345"/>
      <c r="AJ82" s="345"/>
      <c r="AK82" s="345"/>
      <c r="AL82" s="345"/>
      <c r="AM82" s="345"/>
      <c r="AN82" s="345"/>
      <c r="AO82" s="345"/>
      <c r="AP82" s="345"/>
      <c r="AQ82" s="345"/>
      <c r="AR82" s="345"/>
      <c r="AS82" s="345"/>
      <c r="AT82" s="345"/>
      <c r="AU82" s="345"/>
      <c r="AV82" s="345"/>
      <c r="AW82" s="345"/>
      <c r="AX82" s="345"/>
      <c r="AY82" s="345"/>
      <c r="AZ82" s="345"/>
      <c r="BA82" s="345"/>
      <c r="BB82" s="345"/>
      <c r="BC82" s="345"/>
      <c r="BD82" s="345"/>
      <c r="BE82" s="345"/>
      <c r="BF82" s="345"/>
      <c r="BG82" s="345"/>
      <c r="BH82" s="345"/>
      <c r="BI82" s="345"/>
      <c r="BJ82" s="345"/>
      <c r="BK82" s="345"/>
      <c r="BL82" s="345"/>
      <c r="BM82" s="345"/>
      <c r="BN82" s="345"/>
      <c r="BO82" s="345"/>
      <c r="BP82" s="345"/>
      <c r="BQ82" s="345"/>
      <c r="BR82" s="345"/>
      <c r="BS82" s="345"/>
      <c r="BT82" s="345"/>
      <c r="BU82" s="345"/>
      <c r="BV82" s="345"/>
      <c r="BW82" s="345"/>
      <c r="BX82" s="345"/>
      <c r="BY82" s="345"/>
      <c r="BZ82" s="345"/>
      <c r="CA82" s="345"/>
      <c r="CB82" s="345"/>
      <c r="CC82" s="345"/>
      <c r="CD82" s="345"/>
      <c r="CE82" s="345"/>
      <c r="CF82" s="345"/>
      <c r="CG82" s="345"/>
      <c r="CH82" s="345"/>
      <c r="CI82" s="345"/>
      <c r="CJ82" s="345"/>
      <c r="CK82" s="345"/>
      <c r="CL82" s="345"/>
      <c r="CM82" s="345"/>
      <c r="CN82" s="345"/>
      <c r="CO82" s="345"/>
      <c r="CP82" s="345"/>
      <c r="CQ82" s="345"/>
      <c r="CR82" s="345"/>
      <c r="CS82" s="345"/>
      <c r="CT82" s="345"/>
      <c r="CU82" s="345"/>
      <c r="CV82" s="345"/>
      <c r="CW82" s="345"/>
      <c r="CX82" s="345"/>
      <c r="CY82" s="345"/>
      <c r="CZ82" s="345"/>
      <c r="DA82" s="345"/>
      <c r="DB82" s="345"/>
      <c r="DC82" s="345"/>
      <c r="DD82" s="345"/>
      <c r="DE82" s="345"/>
      <c r="DF82" s="345"/>
      <c r="DG82" s="345"/>
      <c r="DH82" s="345"/>
      <c r="DI82" s="345"/>
      <c r="DJ82" s="345"/>
      <c r="DK82" s="345"/>
      <c r="DL82" s="345"/>
      <c r="DM82" s="345"/>
      <c r="DN82" s="345"/>
      <c r="DO82" s="345"/>
      <c r="DP82" s="345"/>
      <c r="DQ82" s="345"/>
      <c r="DR82" s="345"/>
      <c r="DS82" s="345"/>
      <c r="DT82" s="345"/>
      <c r="DU82" s="345"/>
      <c r="DV82" s="345"/>
      <c r="DW82" s="345"/>
      <c r="DX82" s="345"/>
      <c r="DY82" s="345"/>
      <c r="DZ82" s="345"/>
      <c r="EA82" s="345"/>
      <c r="EB82" s="345"/>
      <c r="EC82" s="345"/>
      <c r="ED82" s="345"/>
      <c r="EE82" s="345"/>
      <c r="EF82" s="345"/>
      <c r="EG82" s="345"/>
      <c r="EH82" s="345"/>
      <c r="EI82" s="345"/>
      <c r="EJ82" s="345"/>
      <c r="EK82" s="345"/>
      <c r="EL82" s="345"/>
      <c r="EM82" s="345"/>
      <c r="EN82" s="345"/>
      <c r="EO82" s="345"/>
      <c r="EP82" s="345"/>
      <c r="EQ82" s="345"/>
      <c r="ER82" s="345"/>
      <c r="ES82" s="345"/>
      <c r="ET82" s="345"/>
      <c r="EU82" s="345"/>
      <c r="EV82" s="345"/>
      <c r="EW82" s="345"/>
      <c r="EX82" s="345"/>
      <c r="EY82" s="345"/>
      <c r="EZ82" s="345"/>
      <c r="FA82" s="345"/>
      <c r="FB82" s="345"/>
      <c r="FC82" s="345"/>
      <c r="FD82" s="345"/>
      <c r="FE82" s="345"/>
      <c r="FF82" s="345"/>
      <c r="FG82" s="345"/>
      <c r="FH82" s="345"/>
      <c r="FI82" s="345"/>
      <c r="FJ82" s="345"/>
      <c r="FK82" s="345"/>
      <c r="FL82" s="345"/>
      <c r="FM82" s="345"/>
      <c r="FN82" s="345"/>
      <c r="FO82" s="345"/>
      <c r="FP82" s="345"/>
      <c r="FQ82" s="345"/>
      <c r="FR82" s="345"/>
      <c r="FS82" s="345"/>
      <c r="FT82" s="345"/>
      <c r="FU82" s="345"/>
      <c r="FV82" s="345"/>
      <c r="FW82" s="345"/>
      <c r="FX82" s="345"/>
      <c r="FY82" s="345"/>
      <c r="FZ82" s="345"/>
      <c r="GA82" s="345"/>
      <c r="GB82" s="345"/>
      <c r="GC82" s="345"/>
      <c r="GD82" s="345"/>
      <c r="GE82" s="345"/>
      <c r="GF82" s="345"/>
      <c r="GG82" s="345"/>
      <c r="GH82" s="345"/>
      <c r="GI82" s="345"/>
      <c r="GJ82" s="345"/>
      <c r="GK82" s="345"/>
      <c r="GL82" s="345"/>
      <c r="GM82" s="345"/>
      <c r="GN82" s="345"/>
      <c r="GO82" s="345"/>
      <c r="GP82" s="345"/>
      <c r="GQ82" s="345"/>
      <c r="GR82" s="345"/>
      <c r="GS82" s="345"/>
      <c r="GT82" s="345"/>
      <c r="GU82" s="345"/>
      <c r="GV82" s="345"/>
      <c r="GW82" s="345"/>
      <c r="GX82" s="345"/>
      <c r="GY82" s="345"/>
      <c r="GZ82" s="345"/>
      <c r="HA82" s="345"/>
      <c r="HB82" s="345"/>
      <c r="HC82" s="345"/>
      <c r="HD82" s="345"/>
      <c r="HE82" s="345"/>
      <c r="HF82" s="345"/>
      <c r="HG82" s="345"/>
      <c r="HH82" s="345"/>
      <c r="HI82" s="345"/>
      <c r="HJ82" s="345"/>
      <c r="HK82" s="345"/>
      <c r="HL82" s="345"/>
      <c r="HM82" s="345"/>
      <c r="HN82" s="345"/>
      <c r="HO82" s="345"/>
      <c r="HP82" s="345"/>
      <c r="HQ82" s="345"/>
      <c r="HR82" s="345"/>
      <c r="HS82" s="345"/>
      <c r="HT82" s="345"/>
      <c r="HU82" s="345"/>
      <c r="HV82" s="345"/>
      <c r="HW82" s="345"/>
      <c r="HX82" s="345"/>
      <c r="HY82" s="345"/>
      <c r="HZ82" s="345"/>
      <c r="IA82" s="345"/>
      <c r="IB82" s="345"/>
      <c r="IC82" s="345"/>
      <c r="ID82" s="345"/>
      <c r="IE82" s="345"/>
    </row>
    <row r="83" spans="1:239">
      <c r="A83" s="1216"/>
      <c r="B83" s="651" t="s">
        <v>1289</v>
      </c>
      <c r="C83" s="1224" t="s">
        <v>12</v>
      </c>
      <c r="D83" s="62">
        <v>3850</v>
      </c>
      <c r="E83" s="1321">
        <f t="shared" si="4"/>
        <v>1.54</v>
      </c>
      <c r="F83" s="708"/>
      <c r="G83" s="708"/>
      <c r="H83" s="345"/>
      <c r="I83" s="345"/>
      <c r="J83" s="345"/>
      <c r="K83" s="345"/>
      <c r="L83" s="345"/>
      <c r="M83" s="345"/>
      <c r="N83" s="345"/>
      <c r="O83" s="345"/>
      <c r="P83" s="345"/>
      <c r="Q83" s="345"/>
      <c r="R83" s="345"/>
      <c r="S83" s="345"/>
      <c r="T83" s="345"/>
      <c r="U83" s="345"/>
      <c r="V83" s="345"/>
      <c r="W83" s="345"/>
      <c r="X83" s="345"/>
      <c r="Y83" s="345"/>
      <c r="Z83" s="345"/>
      <c r="AA83" s="345"/>
      <c r="AB83" s="345"/>
      <c r="AC83" s="345"/>
      <c r="AD83" s="345"/>
      <c r="AE83" s="345"/>
      <c r="AF83" s="345"/>
      <c r="AG83" s="345"/>
      <c r="AH83" s="345"/>
      <c r="AI83" s="345"/>
      <c r="AJ83" s="345"/>
      <c r="AK83" s="345"/>
      <c r="AL83" s="345"/>
      <c r="AM83" s="345"/>
      <c r="AN83" s="345"/>
      <c r="AO83" s="345"/>
      <c r="AP83" s="345"/>
      <c r="AQ83" s="345"/>
      <c r="AR83" s="345"/>
      <c r="AS83" s="345"/>
      <c r="AT83" s="345"/>
      <c r="AU83" s="345"/>
      <c r="AV83" s="345"/>
      <c r="AW83" s="345"/>
      <c r="AX83" s="345"/>
      <c r="AY83" s="345"/>
      <c r="AZ83" s="345"/>
      <c r="BA83" s="345"/>
      <c r="BB83" s="345"/>
      <c r="BC83" s="345"/>
      <c r="BD83" s="345"/>
      <c r="BE83" s="345"/>
      <c r="BF83" s="345"/>
      <c r="BG83" s="345"/>
      <c r="BH83" s="345"/>
      <c r="BI83" s="345"/>
      <c r="BJ83" s="345"/>
      <c r="BK83" s="345"/>
      <c r="BL83" s="345"/>
      <c r="BM83" s="345"/>
      <c r="BN83" s="345"/>
      <c r="BO83" s="345"/>
      <c r="BP83" s="345"/>
      <c r="BQ83" s="345"/>
      <c r="BR83" s="345"/>
      <c r="BS83" s="345"/>
      <c r="BT83" s="345"/>
      <c r="BU83" s="345"/>
      <c r="BV83" s="345"/>
      <c r="BW83" s="345"/>
      <c r="BX83" s="345"/>
      <c r="BY83" s="345"/>
      <c r="BZ83" s="345"/>
      <c r="CA83" s="345"/>
      <c r="CB83" s="345"/>
      <c r="CC83" s="345"/>
      <c r="CD83" s="345"/>
      <c r="CE83" s="345"/>
      <c r="CF83" s="345"/>
      <c r="CG83" s="345"/>
      <c r="CH83" s="345"/>
      <c r="CI83" s="345"/>
      <c r="CJ83" s="345"/>
      <c r="CK83" s="345"/>
      <c r="CL83" s="345"/>
      <c r="CM83" s="345"/>
      <c r="CN83" s="345"/>
      <c r="CO83" s="345"/>
      <c r="CP83" s="345"/>
      <c r="CQ83" s="345"/>
      <c r="CR83" s="345"/>
      <c r="CS83" s="345"/>
      <c r="CT83" s="345"/>
      <c r="CU83" s="345"/>
      <c r="CV83" s="345"/>
      <c r="CW83" s="345"/>
      <c r="CX83" s="345"/>
      <c r="CY83" s="345"/>
      <c r="CZ83" s="345"/>
      <c r="DA83" s="345"/>
      <c r="DB83" s="345"/>
      <c r="DC83" s="345"/>
      <c r="DD83" s="345"/>
      <c r="DE83" s="345"/>
      <c r="DF83" s="345"/>
      <c r="DG83" s="345"/>
      <c r="DH83" s="345"/>
      <c r="DI83" s="345"/>
      <c r="DJ83" s="345"/>
      <c r="DK83" s="345"/>
      <c r="DL83" s="345"/>
      <c r="DM83" s="345"/>
      <c r="DN83" s="345"/>
      <c r="DO83" s="345"/>
      <c r="DP83" s="345"/>
      <c r="DQ83" s="345"/>
      <c r="DR83" s="345"/>
      <c r="DS83" s="345"/>
      <c r="DT83" s="345"/>
      <c r="DU83" s="345"/>
      <c r="DV83" s="345"/>
      <c r="DW83" s="345"/>
      <c r="DX83" s="345"/>
      <c r="DY83" s="345"/>
      <c r="DZ83" s="345"/>
      <c r="EA83" s="345"/>
      <c r="EB83" s="345"/>
      <c r="EC83" s="345"/>
      <c r="ED83" s="345"/>
      <c r="EE83" s="345"/>
      <c r="EF83" s="345"/>
      <c r="EG83" s="345"/>
      <c r="EH83" s="345"/>
      <c r="EI83" s="345"/>
      <c r="EJ83" s="345"/>
      <c r="EK83" s="345"/>
      <c r="EL83" s="345"/>
      <c r="EM83" s="345"/>
      <c r="EN83" s="345"/>
      <c r="EO83" s="345"/>
      <c r="EP83" s="345"/>
      <c r="EQ83" s="345"/>
      <c r="ER83" s="345"/>
      <c r="ES83" s="345"/>
      <c r="ET83" s="345"/>
      <c r="EU83" s="345"/>
      <c r="EV83" s="345"/>
      <c r="EW83" s="345"/>
      <c r="EX83" s="345"/>
      <c r="EY83" s="345"/>
      <c r="EZ83" s="345"/>
      <c r="FA83" s="345"/>
      <c r="FB83" s="345"/>
      <c r="FC83" s="345"/>
      <c r="FD83" s="345"/>
      <c r="FE83" s="345"/>
      <c r="FF83" s="345"/>
      <c r="FG83" s="345"/>
      <c r="FH83" s="345"/>
      <c r="FI83" s="345"/>
      <c r="FJ83" s="345"/>
      <c r="FK83" s="345"/>
      <c r="FL83" s="345"/>
      <c r="FM83" s="345"/>
      <c r="FN83" s="345"/>
      <c r="FO83" s="345"/>
      <c r="FP83" s="345"/>
      <c r="FQ83" s="345"/>
      <c r="FR83" s="345"/>
      <c r="FS83" s="345"/>
      <c r="FT83" s="345"/>
      <c r="FU83" s="345"/>
      <c r="FV83" s="345"/>
      <c r="FW83" s="345"/>
      <c r="FX83" s="345"/>
      <c r="FY83" s="345"/>
      <c r="FZ83" s="345"/>
      <c r="GA83" s="345"/>
      <c r="GB83" s="345"/>
      <c r="GC83" s="345"/>
      <c r="GD83" s="345"/>
      <c r="GE83" s="345"/>
      <c r="GF83" s="345"/>
      <c r="GG83" s="345"/>
      <c r="GH83" s="345"/>
      <c r="GI83" s="345"/>
      <c r="GJ83" s="345"/>
      <c r="GK83" s="345"/>
      <c r="GL83" s="345"/>
      <c r="GM83" s="345"/>
      <c r="GN83" s="345"/>
      <c r="GO83" s="345"/>
      <c r="GP83" s="345"/>
      <c r="GQ83" s="345"/>
      <c r="GR83" s="345"/>
      <c r="GS83" s="345"/>
      <c r="GT83" s="345"/>
      <c r="GU83" s="345"/>
      <c r="GV83" s="345"/>
      <c r="GW83" s="345"/>
      <c r="GX83" s="345"/>
      <c r="GY83" s="345"/>
      <c r="GZ83" s="345"/>
      <c r="HA83" s="345"/>
      <c r="HB83" s="345"/>
      <c r="HC83" s="345"/>
      <c r="HD83" s="345"/>
      <c r="HE83" s="345"/>
      <c r="HF83" s="345"/>
      <c r="HG83" s="345"/>
      <c r="HH83" s="345"/>
      <c r="HI83" s="345"/>
      <c r="HJ83" s="345"/>
      <c r="HK83" s="345"/>
      <c r="HL83" s="345"/>
      <c r="HM83" s="345"/>
      <c r="HN83" s="345"/>
      <c r="HO83" s="345"/>
      <c r="HP83" s="345"/>
      <c r="HQ83" s="345"/>
      <c r="HR83" s="345"/>
      <c r="HS83" s="345"/>
      <c r="HT83" s="345"/>
      <c r="HU83" s="345"/>
      <c r="HV83" s="345"/>
      <c r="HW83" s="345"/>
      <c r="HX83" s="345"/>
      <c r="HY83" s="345"/>
      <c r="HZ83" s="345"/>
      <c r="IA83" s="345"/>
      <c r="IB83" s="345"/>
      <c r="IC83" s="345"/>
      <c r="ID83" s="345"/>
      <c r="IE83" s="345"/>
    </row>
    <row r="84" spans="1:239">
      <c r="A84" s="1216"/>
      <c r="B84" s="654" t="s">
        <v>1291</v>
      </c>
      <c r="C84" s="1224" t="s">
        <v>12</v>
      </c>
      <c r="D84" s="62">
        <v>3610</v>
      </c>
      <c r="E84" s="1321">
        <f t="shared" si="4"/>
        <v>1.444</v>
      </c>
      <c r="F84" s="708"/>
      <c r="G84" s="708"/>
      <c r="H84" s="345"/>
      <c r="I84" s="345"/>
      <c r="J84" s="345"/>
      <c r="K84" s="345"/>
      <c r="L84" s="345"/>
      <c r="M84" s="345"/>
      <c r="N84" s="345"/>
      <c r="O84" s="345"/>
      <c r="P84" s="345"/>
      <c r="Q84" s="345"/>
      <c r="R84" s="345"/>
      <c r="S84" s="345"/>
      <c r="T84" s="345"/>
      <c r="U84" s="345"/>
      <c r="V84" s="345"/>
      <c r="W84" s="345"/>
      <c r="X84" s="345"/>
      <c r="Y84" s="345"/>
      <c r="Z84" s="345"/>
      <c r="AA84" s="345"/>
      <c r="AB84" s="345"/>
      <c r="AC84" s="345"/>
      <c r="AD84" s="345"/>
      <c r="AE84" s="345"/>
      <c r="AF84" s="345"/>
      <c r="AG84" s="345"/>
      <c r="AH84" s="345"/>
      <c r="AI84" s="345"/>
      <c r="AJ84" s="345"/>
      <c r="AK84" s="345"/>
      <c r="AL84" s="345"/>
      <c r="AM84" s="345"/>
      <c r="AN84" s="345"/>
      <c r="AO84" s="345"/>
      <c r="AP84" s="345"/>
      <c r="AQ84" s="345"/>
      <c r="AR84" s="345"/>
      <c r="AS84" s="345"/>
      <c r="AT84" s="345"/>
      <c r="AU84" s="345"/>
      <c r="AV84" s="345"/>
      <c r="AW84" s="345"/>
      <c r="AX84" s="345"/>
      <c r="AY84" s="345"/>
      <c r="AZ84" s="345"/>
      <c r="BA84" s="345"/>
      <c r="BB84" s="345"/>
      <c r="BC84" s="345"/>
      <c r="BD84" s="345"/>
      <c r="BE84" s="345"/>
      <c r="BF84" s="345"/>
      <c r="BG84" s="345"/>
      <c r="BH84" s="345"/>
      <c r="BI84" s="345"/>
      <c r="BJ84" s="345"/>
      <c r="BK84" s="345"/>
      <c r="BL84" s="345"/>
      <c r="BM84" s="345"/>
      <c r="BN84" s="345"/>
      <c r="BO84" s="345"/>
      <c r="BP84" s="345"/>
      <c r="BQ84" s="345"/>
      <c r="BR84" s="345"/>
      <c r="BS84" s="345"/>
      <c r="BT84" s="345"/>
      <c r="BU84" s="345"/>
      <c r="BV84" s="345"/>
      <c r="BW84" s="345"/>
      <c r="BX84" s="345"/>
      <c r="BY84" s="345"/>
      <c r="BZ84" s="345"/>
      <c r="CA84" s="345"/>
      <c r="CB84" s="345"/>
      <c r="CC84" s="345"/>
      <c r="CD84" s="345"/>
      <c r="CE84" s="345"/>
      <c r="CF84" s="345"/>
      <c r="CG84" s="345"/>
      <c r="CH84" s="345"/>
      <c r="CI84" s="345"/>
      <c r="CJ84" s="345"/>
      <c r="CK84" s="345"/>
      <c r="CL84" s="345"/>
      <c r="CM84" s="345"/>
      <c r="CN84" s="345"/>
      <c r="CO84" s="345"/>
      <c r="CP84" s="345"/>
      <c r="CQ84" s="345"/>
      <c r="CR84" s="345"/>
      <c r="CS84" s="345"/>
      <c r="CT84" s="345"/>
      <c r="CU84" s="345"/>
      <c r="CV84" s="345"/>
      <c r="CW84" s="345"/>
      <c r="CX84" s="345"/>
      <c r="CY84" s="345"/>
      <c r="CZ84" s="345"/>
      <c r="DA84" s="345"/>
      <c r="DB84" s="345"/>
      <c r="DC84" s="345"/>
      <c r="DD84" s="345"/>
      <c r="DE84" s="345"/>
      <c r="DF84" s="345"/>
      <c r="DG84" s="345"/>
      <c r="DH84" s="345"/>
      <c r="DI84" s="345"/>
      <c r="DJ84" s="345"/>
      <c r="DK84" s="345"/>
      <c r="DL84" s="345"/>
      <c r="DM84" s="345"/>
      <c r="DN84" s="345"/>
      <c r="DO84" s="345"/>
      <c r="DP84" s="345"/>
      <c r="DQ84" s="345"/>
      <c r="DR84" s="345"/>
      <c r="DS84" s="345"/>
      <c r="DT84" s="345"/>
      <c r="DU84" s="345"/>
      <c r="DV84" s="345"/>
      <c r="DW84" s="345"/>
      <c r="DX84" s="345"/>
      <c r="DY84" s="345"/>
      <c r="DZ84" s="345"/>
      <c r="EA84" s="345"/>
      <c r="EB84" s="345"/>
      <c r="EC84" s="345"/>
      <c r="ED84" s="345"/>
      <c r="EE84" s="345"/>
      <c r="EF84" s="345"/>
      <c r="EG84" s="345"/>
      <c r="EH84" s="345"/>
      <c r="EI84" s="345"/>
      <c r="EJ84" s="345"/>
      <c r="EK84" s="345"/>
      <c r="EL84" s="345"/>
      <c r="EM84" s="345"/>
      <c r="EN84" s="345"/>
      <c r="EO84" s="345"/>
      <c r="EP84" s="345"/>
      <c r="EQ84" s="345"/>
      <c r="ER84" s="345"/>
      <c r="ES84" s="345"/>
      <c r="ET84" s="345"/>
      <c r="EU84" s="345"/>
      <c r="EV84" s="345"/>
      <c r="EW84" s="345"/>
      <c r="EX84" s="345"/>
      <c r="EY84" s="345"/>
      <c r="EZ84" s="345"/>
      <c r="FA84" s="345"/>
      <c r="FB84" s="345"/>
      <c r="FC84" s="345"/>
      <c r="FD84" s="345"/>
      <c r="FE84" s="345"/>
      <c r="FF84" s="345"/>
      <c r="FG84" s="345"/>
      <c r="FH84" s="345"/>
      <c r="FI84" s="345"/>
      <c r="FJ84" s="345"/>
      <c r="FK84" s="345"/>
      <c r="FL84" s="345"/>
      <c r="FM84" s="345"/>
      <c r="FN84" s="345"/>
      <c r="FO84" s="345"/>
      <c r="FP84" s="345"/>
      <c r="FQ84" s="345"/>
      <c r="FR84" s="345"/>
      <c r="FS84" s="345"/>
      <c r="FT84" s="345"/>
      <c r="FU84" s="345"/>
      <c r="FV84" s="345"/>
      <c r="FW84" s="345"/>
      <c r="FX84" s="345"/>
      <c r="FY84" s="345"/>
      <c r="FZ84" s="345"/>
      <c r="GA84" s="345"/>
      <c r="GB84" s="345"/>
      <c r="GC84" s="345"/>
      <c r="GD84" s="345"/>
      <c r="GE84" s="345"/>
      <c r="GF84" s="345"/>
      <c r="GG84" s="345"/>
      <c r="GH84" s="345"/>
      <c r="GI84" s="345"/>
      <c r="GJ84" s="345"/>
      <c r="GK84" s="345"/>
      <c r="GL84" s="345"/>
      <c r="GM84" s="345"/>
      <c r="GN84" s="345"/>
      <c r="GO84" s="345"/>
      <c r="GP84" s="345"/>
      <c r="GQ84" s="345"/>
      <c r="GR84" s="345"/>
      <c r="GS84" s="345"/>
      <c r="GT84" s="345"/>
      <c r="GU84" s="345"/>
      <c r="GV84" s="345"/>
      <c r="GW84" s="345"/>
      <c r="GX84" s="345"/>
      <c r="GY84" s="345"/>
      <c r="GZ84" s="345"/>
      <c r="HA84" s="345"/>
      <c r="HB84" s="345"/>
      <c r="HC84" s="345"/>
      <c r="HD84" s="345"/>
      <c r="HE84" s="345"/>
      <c r="HF84" s="345"/>
      <c r="HG84" s="345"/>
      <c r="HH84" s="345"/>
      <c r="HI84" s="345"/>
      <c r="HJ84" s="345"/>
      <c r="HK84" s="345"/>
      <c r="HL84" s="345"/>
      <c r="HM84" s="345"/>
      <c r="HN84" s="345"/>
      <c r="HO84" s="345"/>
      <c r="HP84" s="345"/>
      <c r="HQ84" s="345"/>
      <c r="HR84" s="345"/>
      <c r="HS84" s="345"/>
      <c r="HT84" s="345"/>
      <c r="HU84" s="345"/>
      <c r="HV84" s="345"/>
      <c r="HW84" s="345"/>
      <c r="HX84" s="345"/>
      <c r="HY84" s="345"/>
      <c r="HZ84" s="345"/>
      <c r="IA84" s="345"/>
      <c r="IB84" s="345"/>
      <c r="IC84" s="345"/>
      <c r="ID84" s="345"/>
      <c r="IE84" s="345"/>
    </row>
    <row r="85" spans="1:239" ht="51">
      <c r="A85" s="1216">
        <v>13</v>
      </c>
      <c r="B85" s="650" t="s">
        <v>1328</v>
      </c>
      <c r="C85" s="1224" t="s">
        <v>5</v>
      </c>
      <c r="D85" s="62">
        <v>6580.4480651731155</v>
      </c>
      <c r="E85" s="1321">
        <f t="shared" si="4"/>
        <v>2.6321792260692463</v>
      </c>
      <c r="F85" s="708"/>
      <c r="G85" s="708"/>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5"/>
      <c r="AQ85" s="345"/>
      <c r="AR85" s="345"/>
      <c r="AS85" s="345"/>
      <c r="AT85" s="345"/>
      <c r="AU85" s="345"/>
      <c r="AV85" s="345"/>
      <c r="AW85" s="345"/>
      <c r="AX85" s="345"/>
      <c r="AY85" s="345"/>
      <c r="AZ85" s="345"/>
      <c r="BA85" s="345"/>
      <c r="BB85" s="345"/>
      <c r="BC85" s="345"/>
      <c r="BD85" s="345"/>
      <c r="BE85" s="345"/>
      <c r="BF85" s="345"/>
      <c r="BG85" s="345"/>
      <c r="BH85" s="345"/>
      <c r="BI85" s="345"/>
      <c r="BJ85" s="345"/>
      <c r="BK85" s="345"/>
      <c r="BL85" s="345"/>
      <c r="BM85" s="345"/>
      <c r="BN85" s="345"/>
      <c r="BO85" s="345"/>
      <c r="BP85" s="345"/>
      <c r="BQ85" s="345"/>
      <c r="BR85" s="345"/>
      <c r="BS85" s="345"/>
      <c r="BT85" s="345"/>
      <c r="BU85" s="345"/>
      <c r="BV85" s="345"/>
      <c r="BW85" s="345"/>
      <c r="BX85" s="345"/>
      <c r="BY85" s="345"/>
      <c r="BZ85" s="345"/>
      <c r="CA85" s="345"/>
      <c r="CB85" s="345"/>
      <c r="CC85" s="345"/>
      <c r="CD85" s="345"/>
      <c r="CE85" s="345"/>
      <c r="CF85" s="345"/>
      <c r="CG85" s="345"/>
      <c r="CH85" s="345"/>
      <c r="CI85" s="345"/>
      <c r="CJ85" s="345"/>
      <c r="CK85" s="345"/>
      <c r="CL85" s="345"/>
      <c r="CM85" s="345"/>
      <c r="CN85" s="345"/>
      <c r="CO85" s="345"/>
      <c r="CP85" s="345"/>
      <c r="CQ85" s="345"/>
      <c r="CR85" s="345"/>
      <c r="CS85" s="345"/>
      <c r="CT85" s="345"/>
      <c r="CU85" s="345"/>
      <c r="CV85" s="345"/>
      <c r="CW85" s="345"/>
      <c r="CX85" s="345"/>
      <c r="CY85" s="345"/>
      <c r="CZ85" s="345"/>
      <c r="DA85" s="345"/>
      <c r="DB85" s="345"/>
      <c r="DC85" s="345"/>
      <c r="DD85" s="345"/>
      <c r="DE85" s="345"/>
      <c r="DF85" s="345"/>
      <c r="DG85" s="345"/>
      <c r="DH85" s="345"/>
      <c r="DI85" s="345"/>
      <c r="DJ85" s="345"/>
      <c r="DK85" s="345"/>
      <c r="DL85" s="345"/>
      <c r="DM85" s="345"/>
      <c r="DN85" s="345"/>
      <c r="DO85" s="345"/>
      <c r="DP85" s="345"/>
      <c r="DQ85" s="345"/>
      <c r="DR85" s="345"/>
      <c r="DS85" s="345"/>
      <c r="DT85" s="345"/>
      <c r="DU85" s="345"/>
      <c r="DV85" s="345"/>
      <c r="DW85" s="345"/>
      <c r="DX85" s="345"/>
      <c r="DY85" s="345"/>
      <c r="DZ85" s="345"/>
      <c r="EA85" s="345"/>
      <c r="EB85" s="345"/>
      <c r="EC85" s="345"/>
      <c r="ED85" s="345"/>
      <c r="EE85" s="345"/>
      <c r="EF85" s="345"/>
      <c r="EG85" s="345"/>
      <c r="EH85" s="345"/>
      <c r="EI85" s="345"/>
      <c r="EJ85" s="345"/>
      <c r="EK85" s="345"/>
      <c r="EL85" s="345"/>
      <c r="EM85" s="345"/>
      <c r="EN85" s="345"/>
      <c r="EO85" s="345"/>
      <c r="EP85" s="345"/>
      <c r="EQ85" s="345"/>
      <c r="ER85" s="345"/>
      <c r="ES85" s="345"/>
      <c r="ET85" s="345"/>
      <c r="EU85" s="345"/>
      <c r="EV85" s="345"/>
      <c r="EW85" s="345"/>
      <c r="EX85" s="345"/>
      <c r="EY85" s="345"/>
      <c r="EZ85" s="345"/>
      <c r="FA85" s="345"/>
      <c r="FB85" s="345"/>
      <c r="FC85" s="345"/>
      <c r="FD85" s="345"/>
      <c r="FE85" s="345"/>
      <c r="FF85" s="345"/>
      <c r="FG85" s="345"/>
      <c r="FH85" s="345"/>
      <c r="FI85" s="345"/>
      <c r="FJ85" s="345"/>
      <c r="FK85" s="345"/>
      <c r="FL85" s="345"/>
      <c r="FM85" s="345"/>
      <c r="FN85" s="345"/>
      <c r="FO85" s="345"/>
      <c r="FP85" s="345"/>
      <c r="FQ85" s="345"/>
      <c r="FR85" s="345"/>
      <c r="FS85" s="345"/>
      <c r="FT85" s="345"/>
      <c r="FU85" s="345"/>
      <c r="FV85" s="345"/>
      <c r="FW85" s="345"/>
      <c r="FX85" s="345"/>
      <c r="FY85" s="345"/>
      <c r="FZ85" s="345"/>
      <c r="GA85" s="345"/>
      <c r="GB85" s="345"/>
      <c r="GC85" s="345"/>
      <c r="GD85" s="345"/>
      <c r="GE85" s="345"/>
      <c r="GF85" s="345"/>
      <c r="GG85" s="345"/>
      <c r="GH85" s="345"/>
      <c r="GI85" s="345"/>
      <c r="GJ85" s="345"/>
      <c r="GK85" s="345"/>
      <c r="GL85" s="345"/>
      <c r="GM85" s="345"/>
      <c r="GN85" s="345"/>
      <c r="GO85" s="345"/>
      <c r="GP85" s="345"/>
      <c r="GQ85" s="345"/>
      <c r="GR85" s="345"/>
      <c r="GS85" s="345"/>
      <c r="GT85" s="345"/>
      <c r="GU85" s="345"/>
      <c r="GV85" s="345"/>
      <c r="GW85" s="345"/>
      <c r="GX85" s="345"/>
      <c r="GY85" s="345"/>
      <c r="GZ85" s="345"/>
      <c r="HA85" s="345"/>
      <c r="HB85" s="345"/>
      <c r="HC85" s="345"/>
      <c r="HD85" s="345"/>
      <c r="HE85" s="345"/>
      <c r="HF85" s="345"/>
      <c r="HG85" s="345"/>
      <c r="HH85" s="345"/>
      <c r="HI85" s="345"/>
      <c r="HJ85" s="345"/>
      <c r="HK85" s="345"/>
      <c r="HL85" s="345"/>
      <c r="HM85" s="345"/>
      <c r="HN85" s="345"/>
      <c r="HO85" s="345"/>
      <c r="HP85" s="345"/>
      <c r="HQ85" s="345"/>
      <c r="HR85" s="345"/>
      <c r="HS85" s="345"/>
      <c r="HT85" s="345"/>
      <c r="HU85" s="345"/>
      <c r="HV85" s="345"/>
      <c r="HW85" s="345"/>
      <c r="HX85" s="345"/>
      <c r="HY85" s="345"/>
      <c r="HZ85" s="345"/>
      <c r="IA85" s="345"/>
      <c r="IB85" s="345"/>
      <c r="IC85" s="345"/>
      <c r="ID85" s="345"/>
      <c r="IE85" s="345"/>
    </row>
    <row r="86" spans="1:239">
      <c r="A86" s="1216"/>
      <c r="B86" s="651" t="s">
        <v>1288</v>
      </c>
      <c r="C86" s="1224" t="s">
        <v>5</v>
      </c>
      <c r="D86" s="62">
        <v>5790.7942973523423</v>
      </c>
      <c r="E86" s="1321">
        <f t="shared" si="4"/>
        <v>2.3163177189409367</v>
      </c>
      <c r="F86" s="708"/>
      <c r="G86" s="708"/>
      <c r="H86" s="345"/>
      <c r="I86" s="345"/>
      <c r="J86" s="345"/>
      <c r="K86" s="345"/>
      <c r="L86" s="345"/>
      <c r="M86" s="345"/>
      <c r="N86" s="345"/>
      <c r="O86" s="345"/>
      <c r="P86" s="345"/>
      <c r="Q86" s="345"/>
      <c r="R86" s="345"/>
      <c r="S86" s="345"/>
      <c r="T86" s="345"/>
      <c r="U86" s="345"/>
      <c r="V86" s="345"/>
      <c r="W86" s="345"/>
      <c r="X86" s="345"/>
      <c r="Y86" s="345"/>
      <c r="Z86" s="345"/>
      <c r="AA86" s="345"/>
      <c r="AB86" s="345"/>
      <c r="AC86" s="345"/>
      <c r="AD86" s="345"/>
      <c r="AE86" s="345"/>
      <c r="AF86" s="345"/>
      <c r="AG86" s="345"/>
      <c r="AH86" s="345"/>
      <c r="AI86" s="345"/>
      <c r="AJ86" s="345"/>
      <c r="AK86" s="345"/>
      <c r="AL86" s="345"/>
      <c r="AM86" s="345"/>
      <c r="AN86" s="345"/>
      <c r="AO86" s="345"/>
      <c r="AP86" s="345"/>
      <c r="AQ86" s="345"/>
      <c r="AR86" s="345"/>
      <c r="AS86" s="345"/>
      <c r="AT86" s="345"/>
      <c r="AU86" s="345"/>
      <c r="AV86" s="345"/>
      <c r="AW86" s="345"/>
      <c r="AX86" s="345"/>
      <c r="AY86" s="345"/>
      <c r="AZ86" s="345"/>
      <c r="BA86" s="345"/>
      <c r="BB86" s="345"/>
      <c r="BC86" s="345"/>
      <c r="BD86" s="345"/>
      <c r="BE86" s="345"/>
      <c r="BF86" s="345"/>
      <c r="BG86" s="345"/>
      <c r="BH86" s="345"/>
      <c r="BI86" s="345"/>
      <c r="BJ86" s="345"/>
      <c r="BK86" s="345"/>
      <c r="BL86" s="345"/>
      <c r="BM86" s="345"/>
      <c r="BN86" s="345"/>
      <c r="BO86" s="345"/>
      <c r="BP86" s="345"/>
      <c r="BQ86" s="345"/>
      <c r="BR86" s="345"/>
      <c r="BS86" s="345"/>
      <c r="BT86" s="345"/>
      <c r="BU86" s="345"/>
      <c r="BV86" s="345"/>
      <c r="BW86" s="345"/>
      <c r="BX86" s="345"/>
      <c r="BY86" s="345"/>
      <c r="BZ86" s="345"/>
      <c r="CA86" s="345"/>
      <c r="CB86" s="345"/>
      <c r="CC86" s="345"/>
      <c r="CD86" s="345"/>
      <c r="CE86" s="345"/>
      <c r="CF86" s="345"/>
      <c r="CG86" s="345"/>
      <c r="CH86" s="345"/>
      <c r="CI86" s="345"/>
      <c r="CJ86" s="345"/>
      <c r="CK86" s="345"/>
      <c r="CL86" s="345"/>
      <c r="CM86" s="345"/>
      <c r="CN86" s="345"/>
      <c r="CO86" s="345"/>
      <c r="CP86" s="345"/>
      <c r="CQ86" s="345"/>
      <c r="CR86" s="345"/>
      <c r="CS86" s="345"/>
      <c r="CT86" s="345"/>
      <c r="CU86" s="345"/>
      <c r="CV86" s="345"/>
      <c r="CW86" s="345"/>
      <c r="CX86" s="345"/>
      <c r="CY86" s="345"/>
      <c r="CZ86" s="345"/>
      <c r="DA86" s="345"/>
      <c r="DB86" s="345"/>
      <c r="DC86" s="345"/>
      <c r="DD86" s="345"/>
      <c r="DE86" s="345"/>
      <c r="DF86" s="345"/>
      <c r="DG86" s="345"/>
      <c r="DH86" s="345"/>
      <c r="DI86" s="345"/>
      <c r="DJ86" s="345"/>
      <c r="DK86" s="345"/>
      <c r="DL86" s="345"/>
      <c r="DM86" s="345"/>
      <c r="DN86" s="345"/>
      <c r="DO86" s="345"/>
      <c r="DP86" s="345"/>
      <c r="DQ86" s="345"/>
      <c r="DR86" s="345"/>
      <c r="DS86" s="345"/>
      <c r="DT86" s="345"/>
      <c r="DU86" s="345"/>
      <c r="DV86" s="345"/>
      <c r="DW86" s="345"/>
      <c r="DX86" s="345"/>
      <c r="DY86" s="345"/>
      <c r="DZ86" s="345"/>
      <c r="EA86" s="345"/>
      <c r="EB86" s="345"/>
      <c r="EC86" s="345"/>
      <c r="ED86" s="345"/>
      <c r="EE86" s="345"/>
      <c r="EF86" s="345"/>
      <c r="EG86" s="345"/>
      <c r="EH86" s="345"/>
      <c r="EI86" s="345"/>
      <c r="EJ86" s="345"/>
      <c r="EK86" s="345"/>
      <c r="EL86" s="345"/>
      <c r="EM86" s="345"/>
      <c r="EN86" s="345"/>
      <c r="EO86" s="345"/>
      <c r="EP86" s="345"/>
      <c r="EQ86" s="345"/>
      <c r="ER86" s="345"/>
      <c r="ES86" s="345"/>
      <c r="ET86" s="345"/>
      <c r="EU86" s="345"/>
      <c r="EV86" s="345"/>
      <c r="EW86" s="345"/>
      <c r="EX86" s="345"/>
      <c r="EY86" s="345"/>
      <c r="EZ86" s="345"/>
      <c r="FA86" s="345"/>
      <c r="FB86" s="345"/>
      <c r="FC86" s="345"/>
      <c r="FD86" s="345"/>
      <c r="FE86" s="345"/>
      <c r="FF86" s="345"/>
      <c r="FG86" s="345"/>
      <c r="FH86" s="345"/>
      <c r="FI86" s="345"/>
      <c r="FJ86" s="345"/>
      <c r="FK86" s="345"/>
      <c r="FL86" s="345"/>
      <c r="FM86" s="345"/>
      <c r="FN86" s="345"/>
      <c r="FO86" s="345"/>
      <c r="FP86" s="345"/>
      <c r="FQ86" s="345"/>
      <c r="FR86" s="345"/>
      <c r="FS86" s="345"/>
      <c r="FT86" s="345"/>
      <c r="FU86" s="345"/>
      <c r="FV86" s="345"/>
      <c r="FW86" s="345"/>
      <c r="FX86" s="345"/>
      <c r="FY86" s="345"/>
      <c r="FZ86" s="345"/>
      <c r="GA86" s="345"/>
      <c r="GB86" s="345"/>
      <c r="GC86" s="345"/>
      <c r="GD86" s="345"/>
      <c r="GE86" s="345"/>
      <c r="GF86" s="345"/>
      <c r="GG86" s="345"/>
      <c r="GH86" s="345"/>
      <c r="GI86" s="345"/>
      <c r="GJ86" s="345"/>
      <c r="GK86" s="345"/>
      <c r="GL86" s="345"/>
      <c r="GM86" s="345"/>
      <c r="GN86" s="345"/>
      <c r="GO86" s="345"/>
      <c r="GP86" s="345"/>
      <c r="GQ86" s="345"/>
      <c r="GR86" s="345"/>
      <c r="GS86" s="345"/>
      <c r="GT86" s="345"/>
      <c r="GU86" s="345"/>
      <c r="GV86" s="345"/>
      <c r="GW86" s="345"/>
      <c r="GX86" s="345"/>
      <c r="GY86" s="345"/>
      <c r="GZ86" s="345"/>
      <c r="HA86" s="345"/>
      <c r="HB86" s="345"/>
      <c r="HC86" s="345"/>
      <c r="HD86" s="345"/>
      <c r="HE86" s="345"/>
      <c r="HF86" s="345"/>
      <c r="HG86" s="345"/>
      <c r="HH86" s="345"/>
      <c r="HI86" s="345"/>
      <c r="HJ86" s="345"/>
      <c r="HK86" s="345"/>
      <c r="HL86" s="345"/>
      <c r="HM86" s="345"/>
      <c r="HN86" s="345"/>
      <c r="HO86" s="345"/>
      <c r="HP86" s="345"/>
      <c r="HQ86" s="345"/>
      <c r="HR86" s="345"/>
      <c r="HS86" s="345"/>
      <c r="HT86" s="345"/>
      <c r="HU86" s="345"/>
      <c r="HV86" s="345"/>
      <c r="HW86" s="345"/>
      <c r="HX86" s="345"/>
      <c r="HY86" s="345"/>
      <c r="HZ86" s="345"/>
      <c r="IA86" s="345"/>
      <c r="IB86" s="345"/>
      <c r="IC86" s="345"/>
      <c r="ID86" s="345"/>
      <c r="IE86" s="345"/>
    </row>
    <row r="87" spans="1:239">
      <c r="A87" s="1216"/>
      <c r="B87" s="651" t="s">
        <v>1289</v>
      </c>
      <c r="C87" s="1224" t="s">
        <v>5</v>
      </c>
      <c r="D87" s="62">
        <v>4646.9150101832984</v>
      </c>
      <c r="E87" s="1321">
        <f t="shared" si="4"/>
        <v>1.8587660040733194</v>
      </c>
      <c r="F87" s="708"/>
      <c r="G87" s="708"/>
      <c r="H87" s="345"/>
      <c r="I87" s="345"/>
      <c r="J87" s="345"/>
      <c r="K87" s="345"/>
      <c r="L87" s="345"/>
      <c r="M87" s="345"/>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5"/>
      <c r="AU87" s="345"/>
      <c r="AV87" s="345"/>
      <c r="AW87" s="345"/>
      <c r="AX87" s="345"/>
      <c r="AY87" s="345"/>
      <c r="AZ87" s="345"/>
      <c r="BA87" s="345"/>
      <c r="BB87" s="345"/>
      <c r="BC87" s="345"/>
      <c r="BD87" s="345"/>
      <c r="BE87" s="345"/>
      <c r="BF87" s="345"/>
      <c r="BG87" s="345"/>
      <c r="BH87" s="345"/>
      <c r="BI87" s="345"/>
      <c r="BJ87" s="345"/>
      <c r="BK87" s="345"/>
      <c r="BL87" s="345"/>
      <c r="BM87" s="345"/>
      <c r="BN87" s="345"/>
      <c r="BO87" s="345"/>
      <c r="BP87" s="345"/>
      <c r="BQ87" s="345"/>
      <c r="BR87" s="345"/>
      <c r="BS87" s="345"/>
      <c r="BT87" s="345"/>
      <c r="BU87" s="345"/>
      <c r="BV87" s="345"/>
      <c r="BW87" s="345"/>
      <c r="BX87" s="345"/>
      <c r="BY87" s="345"/>
      <c r="BZ87" s="345"/>
      <c r="CA87" s="345"/>
      <c r="CB87" s="345"/>
      <c r="CC87" s="345"/>
      <c r="CD87" s="345"/>
      <c r="CE87" s="345"/>
      <c r="CF87" s="345"/>
      <c r="CG87" s="345"/>
      <c r="CH87" s="345"/>
      <c r="CI87" s="345"/>
      <c r="CJ87" s="345"/>
      <c r="CK87" s="345"/>
      <c r="CL87" s="345"/>
      <c r="CM87" s="345"/>
      <c r="CN87" s="345"/>
      <c r="CO87" s="345"/>
      <c r="CP87" s="345"/>
      <c r="CQ87" s="345"/>
      <c r="CR87" s="345"/>
      <c r="CS87" s="345"/>
      <c r="CT87" s="345"/>
      <c r="CU87" s="345"/>
      <c r="CV87" s="345"/>
      <c r="CW87" s="345"/>
      <c r="CX87" s="345"/>
      <c r="CY87" s="345"/>
      <c r="CZ87" s="345"/>
      <c r="DA87" s="345"/>
      <c r="DB87" s="345"/>
      <c r="DC87" s="345"/>
      <c r="DD87" s="345"/>
      <c r="DE87" s="345"/>
      <c r="DF87" s="345"/>
      <c r="DG87" s="345"/>
      <c r="DH87" s="345"/>
      <c r="DI87" s="345"/>
      <c r="DJ87" s="345"/>
      <c r="DK87" s="345"/>
      <c r="DL87" s="345"/>
      <c r="DM87" s="345"/>
      <c r="DN87" s="345"/>
      <c r="DO87" s="345"/>
      <c r="DP87" s="345"/>
      <c r="DQ87" s="345"/>
      <c r="DR87" s="345"/>
      <c r="DS87" s="345"/>
      <c r="DT87" s="345"/>
      <c r="DU87" s="345"/>
      <c r="DV87" s="345"/>
      <c r="DW87" s="345"/>
      <c r="DX87" s="345"/>
      <c r="DY87" s="345"/>
      <c r="DZ87" s="345"/>
      <c r="EA87" s="345"/>
      <c r="EB87" s="345"/>
      <c r="EC87" s="345"/>
      <c r="ED87" s="345"/>
      <c r="EE87" s="345"/>
      <c r="EF87" s="345"/>
      <c r="EG87" s="345"/>
      <c r="EH87" s="345"/>
      <c r="EI87" s="345"/>
      <c r="EJ87" s="345"/>
      <c r="EK87" s="345"/>
      <c r="EL87" s="345"/>
      <c r="EM87" s="345"/>
      <c r="EN87" s="345"/>
      <c r="EO87" s="345"/>
      <c r="EP87" s="345"/>
      <c r="EQ87" s="345"/>
      <c r="ER87" s="345"/>
      <c r="ES87" s="345"/>
      <c r="ET87" s="345"/>
      <c r="EU87" s="345"/>
      <c r="EV87" s="345"/>
      <c r="EW87" s="345"/>
      <c r="EX87" s="345"/>
      <c r="EY87" s="345"/>
      <c r="EZ87" s="345"/>
      <c r="FA87" s="345"/>
      <c r="FB87" s="345"/>
      <c r="FC87" s="345"/>
      <c r="FD87" s="345"/>
      <c r="FE87" s="345"/>
      <c r="FF87" s="345"/>
      <c r="FG87" s="345"/>
      <c r="FH87" s="345"/>
      <c r="FI87" s="345"/>
      <c r="FJ87" s="345"/>
      <c r="FK87" s="345"/>
      <c r="FL87" s="345"/>
      <c r="FM87" s="345"/>
      <c r="FN87" s="345"/>
      <c r="FO87" s="345"/>
      <c r="FP87" s="345"/>
      <c r="FQ87" s="345"/>
      <c r="FR87" s="345"/>
      <c r="FS87" s="345"/>
      <c r="FT87" s="345"/>
      <c r="FU87" s="345"/>
      <c r="FV87" s="345"/>
      <c r="FW87" s="345"/>
      <c r="FX87" s="345"/>
      <c r="FY87" s="345"/>
      <c r="FZ87" s="345"/>
      <c r="GA87" s="345"/>
      <c r="GB87" s="345"/>
      <c r="GC87" s="345"/>
      <c r="GD87" s="345"/>
      <c r="GE87" s="345"/>
      <c r="GF87" s="345"/>
      <c r="GG87" s="345"/>
      <c r="GH87" s="345"/>
      <c r="GI87" s="345"/>
      <c r="GJ87" s="345"/>
      <c r="GK87" s="345"/>
      <c r="GL87" s="345"/>
      <c r="GM87" s="345"/>
      <c r="GN87" s="345"/>
      <c r="GO87" s="345"/>
      <c r="GP87" s="345"/>
      <c r="GQ87" s="345"/>
      <c r="GR87" s="345"/>
      <c r="GS87" s="345"/>
      <c r="GT87" s="345"/>
      <c r="GU87" s="345"/>
      <c r="GV87" s="345"/>
      <c r="GW87" s="345"/>
      <c r="GX87" s="345"/>
      <c r="GY87" s="345"/>
      <c r="GZ87" s="345"/>
      <c r="HA87" s="345"/>
      <c r="HB87" s="345"/>
      <c r="HC87" s="345"/>
      <c r="HD87" s="345"/>
      <c r="HE87" s="345"/>
      <c r="HF87" s="345"/>
      <c r="HG87" s="345"/>
      <c r="HH87" s="345"/>
      <c r="HI87" s="345"/>
      <c r="HJ87" s="345"/>
      <c r="HK87" s="345"/>
      <c r="HL87" s="345"/>
      <c r="HM87" s="345"/>
      <c r="HN87" s="345"/>
      <c r="HO87" s="345"/>
      <c r="HP87" s="345"/>
      <c r="HQ87" s="345"/>
      <c r="HR87" s="345"/>
      <c r="HS87" s="345"/>
      <c r="HT87" s="345"/>
      <c r="HU87" s="345"/>
      <c r="HV87" s="345"/>
      <c r="HW87" s="345"/>
      <c r="HX87" s="345"/>
      <c r="HY87" s="345"/>
      <c r="HZ87" s="345"/>
      <c r="IA87" s="345"/>
      <c r="IB87" s="345"/>
      <c r="IC87" s="345"/>
      <c r="ID87" s="345"/>
      <c r="IE87" s="345"/>
    </row>
    <row r="88" spans="1:239">
      <c r="A88" s="1216"/>
      <c r="B88" s="651" t="s">
        <v>1291</v>
      </c>
      <c r="C88" s="1224" t="s">
        <v>5</v>
      </c>
      <c r="D88" s="62">
        <v>3950</v>
      </c>
      <c r="E88" s="1321">
        <f t="shared" si="4"/>
        <v>1.58</v>
      </c>
      <c r="F88" s="708"/>
      <c r="G88" s="708"/>
      <c r="H88" s="345"/>
      <c r="I88" s="345"/>
      <c r="J88" s="345"/>
      <c r="K88" s="345"/>
      <c r="L88" s="345"/>
      <c r="M88" s="345"/>
      <c r="N88" s="345"/>
      <c r="O88" s="345"/>
      <c r="P88" s="345"/>
      <c r="Q88" s="345"/>
      <c r="R88" s="345"/>
      <c r="S88" s="345"/>
      <c r="T88" s="345"/>
      <c r="U88" s="345"/>
      <c r="V88" s="345"/>
      <c r="W88" s="345"/>
      <c r="X88" s="345"/>
      <c r="Y88" s="345"/>
      <c r="Z88" s="345"/>
      <c r="AA88" s="345"/>
      <c r="AB88" s="345"/>
      <c r="AC88" s="345"/>
      <c r="AD88" s="345"/>
      <c r="AE88" s="345"/>
      <c r="AF88" s="345"/>
      <c r="AG88" s="345"/>
      <c r="AH88" s="345"/>
      <c r="AI88" s="345"/>
      <c r="AJ88" s="345"/>
      <c r="AK88" s="345"/>
      <c r="AL88" s="345"/>
      <c r="AM88" s="345"/>
      <c r="AN88" s="345"/>
      <c r="AO88" s="345"/>
      <c r="AP88" s="345"/>
      <c r="AQ88" s="345"/>
      <c r="AR88" s="345"/>
      <c r="AS88" s="345"/>
      <c r="AT88" s="345"/>
      <c r="AU88" s="345"/>
      <c r="AV88" s="345"/>
      <c r="AW88" s="345"/>
      <c r="AX88" s="345"/>
      <c r="AY88" s="345"/>
      <c r="AZ88" s="345"/>
      <c r="BA88" s="345"/>
      <c r="BB88" s="345"/>
      <c r="BC88" s="345"/>
      <c r="BD88" s="345"/>
      <c r="BE88" s="345"/>
      <c r="BF88" s="345"/>
      <c r="BG88" s="345"/>
      <c r="BH88" s="345"/>
      <c r="BI88" s="345"/>
      <c r="BJ88" s="345"/>
      <c r="BK88" s="345"/>
      <c r="BL88" s="345"/>
      <c r="BM88" s="345"/>
      <c r="BN88" s="345"/>
      <c r="BO88" s="345"/>
      <c r="BP88" s="345"/>
      <c r="BQ88" s="345"/>
      <c r="BR88" s="345"/>
      <c r="BS88" s="345"/>
      <c r="BT88" s="345"/>
      <c r="BU88" s="345"/>
      <c r="BV88" s="345"/>
      <c r="BW88" s="345"/>
      <c r="BX88" s="345"/>
      <c r="BY88" s="345"/>
      <c r="BZ88" s="345"/>
      <c r="CA88" s="345"/>
      <c r="CB88" s="345"/>
      <c r="CC88" s="345"/>
      <c r="CD88" s="345"/>
      <c r="CE88" s="345"/>
      <c r="CF88" s="345"/>
      <c r="CG88" s="345"/>
      <c r="CH88" s="345"/>
      <c r="CI88" s="345"/>
      <c r="CJ88" s="345"/>
      <c r="CK88" s="345"/>
      <c r="CL88" s="345"/>
      <c r="CM88" s="345"/>
      <c r="CN88" s="345"/>
      <c r="CO88" s="345"/>
      <c r="CP88" s="345"/>
      <c r="CQ88" s="345"/>
      <c r="CR88" s="345"/>
      <c r="CS88" s="345"/>
      <c r="CT88" s="345"/>
      <c r="CU88" s="345"/>
      <c r="CV88" s="345"/>
      <c r="CW88" s="345"/>
      <c r="CX88" s="345"/>
      <c r="CY88" s="345"/>
      <c r="CZ88" s="345"/>
      <c r="DA88" s="345"/>
      <c r="DB88" s="345"/>
      <c r="DC88" s="345"/>
      <c r="DD88" s="345"/>
      <c r="DE88" s="345"/>
      <c r="DF88" s="345"/>
      <c r="DG88" s="345"/>
      <c r="DH88" s="345"/>
      <c r="DI88" s="345"/>
      <c r="DJ88" s="345"/>
      <c r="DK88" s="345"/>
      <c r="DL88" s="345"/>
      <c r="DM88" s="345"/>
      <c r="DN88" s="345"/>
      <c r="DO88" s="345"/>
      <c r="DP88" s="345"/>
      <c r="DQ88" s="345"/>
      <c r="DR88" s="345"/>
      <c r="DS88" s="345"/>
      <c r="DT88" s="345"/>
      <c r="DU88" s="345"/>
      <c r="DV88" s="345"/>
      <c r="DW88" s="345"/>
      <c r="DX88" s="345"/>
      <c r="DY88" s="345"/>
      <c r="DZ88" s="345"/>
      <c r="EA88" s="345"/>
      <c r="EB88" s="345"/>
      <c r="EC88" s="345"/>
      <c r="ED88" s="345"/>
      <c r="EE88" s="345"/>
      <c r="EF88" s="345"/>
      <c r="EG88" s="345"/>
      <c r="EH88" s="345"/>
      <c r="EI88" s="345"/>
      <c r="EJ88" s="345"/>
      <c r="EK88" s="345"/>
      <c r="EL88" s="345"/>
      <c r="EM88" s="345"/>
      <c r="EN88" s="345"/>
      <c r="EO88" s="345"/>
      <c r="EP88" s="345"/>
      <c r="EQ88" s="345"/>
      <c r="ER88" s="345"/>
      <c r="ES88" s="345"/>
      <c r="ET88" s="345"/>
      <c r="EU88" s="345"/>
      <c r="EV88" s="345"/>
      <c r="EW88" s="345"/>
      <c r="EX88" s="345"/>
      <c r="EY88" s="345"/>
      <c r="EZ88" s="345"/>
      <c r="FA88" s="345"/>
      <c r="FB88" s="345"/>
      <c r="FC88" s="345"/>
      <c r="FD88" s="345"/>
      <c r="FE88" s="345"/>
      <c r="FF88" s="345"/>
      <c r="FG88" s="345"/>
      <c r="FH88" s="345"/>
      <c r="FI88" s="345"/>
      <c r="FJ88" s="345"/>
      <c r="FK88" s="345"/>
      <c r="FL88" s="345"/>
      <c r="FM88" s="345"/>
      <c r="FN88" s="345"/>
      <c r="FO88" s="345"/>
      <c r="FP88" s="345"/>
      <c r="FQ88" s="345"/>
      <c r="FR88" s="345"/>
      <c r="FS88" s="345"/>
      <c r="FT88" s="345"/>
      <c r="FU88" s="345"/>
      <c r="FV88" s="345"/>
      <c r="FW88" s="345"/>
      <c r="FX88" s="345"/>
      <c r="FY88" s="345"/>
      <c r="FZ88" s="345"/>
      <c r="GA88" s="345"/>
      <c r="GB88" s="345"/>
      <c r="GC88" s="345"/>
      <c r="GD88" s="345"/>
      <c r="GE88" s="345"/>
      <c r="GF88" s="345"/>
      <c r="GG88" s="345"/>
      <c r="GH88" s="345"/>
      <c r="GI88" s="345"/>
      <c r="GJ88" s="345"/>
      <c r="GK88" s="345"/>
      <c r="GL88" s="345"/>
      <c r="GM88" s="345"/>
      <c r="GN88" s="345"/>
      <c r="GO88" s="345"/>
      <c r="GP88" s="345"/>
      <c r="GQ88" s="345"/>
      <c r="GR88" s="345"/>
      <c r="GS88" s="345"/>
      <c r="GT88" s="345"/>
      <c r="GU88" s="345"/>
      <c r="GV88" s="345"/>
      <c r="GW88" s="345"/>
      <c r="GX88" s="345"/>
      <c r="GY88" s="345"/>
      <c r="GZ88" s="345"/>
      <c r="HA88" s="345"/>
      <c r="HB88" s="345"/>
      <c r="HC88" s="345"/>
      <c r="HD88" s="345"/>
      <c r="HE88" s="345"/>
      <c r="HF88" s="345"/>
      <c r="HG88" s="345"/>
      <c r="HH88" s="345"/>
      <c r="HI88" s="345"/>
      <c r="HJ88" s="345"/>
      <c r="HK88" s="345"/>
      <c r="HL88" s="345"/>
      <c r="HM88" s="345"/>
      <c r="HN88" s="345"/>
      <c r="HO88" s="345"/>
      <c r="HP88" s="345"/>
      <c r="HQ88" s="345"/>
      <c r="HR88" s="345"/>
      <c r="HS88" s="345"/>
      <c r="HT88" s="345"/>
      <c r="HU88" s="345"/>
      <c r="HV88" s="345"/>
      <c r="HW88" s="345"/>
      <c r="HX88" s="345"/>
      <c r="HY88" s="345"/>
      <c r="HZ88" s="345"/>
      <c r="IA88" s="345"/>
      <c r="IB88" s="345"/>
      <c r="IC88" s="345"/>
      <c r="ID88" s="345"/>
      <c r="IE88" s="345"/>
    </row>
    <row r="89" spans="1:239" ht="25.5">
      <c r="A89" s="1216">
        <v>14</v>
      </c>
      <c r="B89" s="650" t="s">
        <v>1329</v>
      </c>
      <c r="C89" s="1224" t="s">
        <v>5</v>
      </c>
      <c r="D89" s="62">
        <v>5527.5763747454175</v>
      </c>
      <c r="E89" s="1321">
        <f t="shared" si="4"/>
        <v>2.2110305498981671</v>
      </c>
      <c r="F89" s="708"/>
      <c r="G89" s="708"/>
      <c r="H89" s="345"/>
      <c r="I89" s="345"/>
      <c r="J89" s="345"/>
      <c r="K89" s="345"/>
      <c r="L89" s="345"/>
      <c r="M89" s="345"/>
      <c r="N89" s="345"/>
      <c r="O89" s="345"/>
      <c r="P89" s="345"/>
      <c r="Q89" s="345"/>
      <c r="R89" s="345"/>
      <c r="S89" s="345"/>
      <c r="T89" s="345"/>
      <c r="U89" s="345"/>
      <c r="V89" s="345"/>
      <c r="W89" s="345"/>
      <c r="X89" s="345"/>
      <c r="Y89" s="345"/>
      <c r="Z89" s="345"/>
      <c r="AA89" s="345"/>
      <c r="AB89" s="345"/>
      <c r="AC89" s="345"/>
      <c r="AD89" s="345"/>
      <c r="AE89" s="345"/>
      <c r="AF89" s="345"/>
      <c r="AG89" s="345"/>
      <c r="AH89" s="345"/>
      <c r="AI89" s="345"/>
      <c r="AJ89" s="345"/>
      <c r="AK89" s="345"/>
      <c r="AL89" s="345"/>
      <c r="AM89" s="345"/>
      <c r="AN89" s="345"/>
      <c r="AO89" s="345"/>
      <c r="AP89" s="345"/>
      <c r="AQ89" s="345"/>
      <c r="AR89" s="345"/>
      <c r="AS89" s="345"/>
      <c r="AT89" s="345"/>
      <c r="AU89" s="345"/>
      <c r="AV89" s="345"/>
      <c r="AW89" s="345"/>
      <c r="AX89" s="345"/>
      <c r="AY89" s="345"/>
      <c r="AZ89" s="345"/>
      <c r="BA89" s="345"/>
      <c r="BB89" s="345"/>
      <c r="BC89" s="345"/>
      <c r="BD89" s="345"/>
      <c r="BE89" s="345"/>
      <c r="BF89" s="345"/>
      <c r="BG89" s="345"/>
      <c r="BH89" s="345"/>
      <c r="BI89" s="345"/>
      <c r="BJ89" s="345"/>
      <c r="BK89" s="345"/>
      <c r="BL89" s="345"/>
      <c r="BM89" s="345"/>
      <c r="BN89" s="345"/>
      <c r="BO89" s="345"/>
      <c r="BP89" s="345"/>
      <c r="BQ89" s="345"/>
      <c r="BR89" s="345"/>
      <c r="BS89" s="345"/>
      <c r="BT89" s="345"/>
      <c r="BU89" s="345"/>
      <c r="BV89" s="345"/>
      <c r="BW89" s="345"/>
      <c r="BX89" s="345"/>
      <c r="BY89" s="345"/>
      <c r="BZ89" s="345"/>
      <c r="CA89" s="345"/>
      <c r="CB89" s="345"/>
      <c r="CC89" s="345"/>
      <c r="CD89" s="345"/>
      <c r="CE89" s="345"/>
      <c r="CF89" s="345"/>
      <c r="CG89" s="345"/>
      <c r="CH89" s="345"/>
      <c r="CI89" s="345"/>
      <c r="CJ89" s="345"/>
      <c r="CK89" s="345"/>
      <c r="CL89" s="345"/>
      <c r="CM89" s="345"/>
      <c r="CN89" s="345"/>
      <c r="CO89" s="345"/>
      <c r="CP89" s="345"/>
      <c r="CQ89" s="345"/>
      <c r="CR89" s="345"/>
      <c r="CS89" s="345"/>
      <c r="CT89" s="345"/>
      <c r="CU89" s="345"/>
      <c r="CV89" s="345"/>
      <c r="CW89" s="345"/>
      <c r="CX89" s="345"/>
      <c r="CY89" s="345"/>
      <c r="CZ89" s="345"/>
      <c r="DA89" s="345"/>
      <c r="DB89" s="345"/>
      <c r="DC89" s="345"/>
      <c r="DD89" s="345"/>
      <c r="DE89" s="345"/>
      <c r="DF89" s="345"/>
      <c r="DG89" s="345"/>
      <c r="DH89" s="345"/>
      <c r="DI89" s="345"/>
      <c r="DJ89" s="345"/>
      <c r="DK89" s="345"/>
      <c r="DL89" s="345"/>
      <c r="DM89" s="345"/>
      <c r="DN89" s="345"/>
      <c r="DO89" s="345"/>
      <c r="DP89" s="345"/>
      <c r="DQ89" s="345"/>
      <c r="DR89" s="345"/>
      <c r="DS89" s="345"/>
      <c r="DT89" s="345"/>
      <c r="DU89" s="345"/>
      <c r="DV89" s="345"/>
      <c r="DW89" s="345"/>
      <c r="DX89" s="345"/>
      <c r="DY89" s="345"/>
      <c r="DZ89" s="345"/>
      <c r="EA89" s="345"/>
      <c r="EB89" s="345"/>
      <c r="EC89" s="345"/>
      <c r="ED89" s="345"/>
      <c r="EE89" s="345"/>
      <c r="EF89" s="345"/>
      <c r="EG89" s="345"/>
      <c r="EH89" s="345"/>
      <c r="EI89" s="345"/>
      <c r="EJ89" s="345"/>
      <c r="EK89" s="345"/>
      <c r="EL89" s="345"/>
      <c r="EM89" s="345"/>
      <c r="EN89" s="345"/>
      <c r="EO89" s="345"/>
      <c r="EP89" s="345"/>
      <c r="EQ89" s="345"/>
      <c r="ER89" s="345"/>
      <c r="ES89" s="345"/>
      <c r="ET89" s="345"/>
      <c r="EU89" s="345"/>
      <c r="EV89" s="345"/>
      <c r="EW89" s="345"/>
      <c r="EX89" s="345"/>
      <c r="EY89" s="345"/>
      <c r="EZ89" s="345"/>
      <c r="FA89" s="345"/>
      <c r="FB89" s="345"/>
      <c r="FC89" s="345"/>
      <c r="FD89" s="345"/>
      <c r="FE89" s="345"/>
      <c r="FF89" s="345"/>
      <c r="FG89" s="345"/>
      <c r="FH89" s="345"/>
      <c r="FI89" s="345"/>
      <c r="FJ89" s="345"/>
      <c r="FK89" s="345"/>
      <c r="FL89" s="345"/>
      <c r="FM89" s="345"/>
      <c r="FN89" s="345"/>
      <c r="FO89" s="345"/>
      <c r="FP89" s="345"/>
      <c r="FQ89" s="345"/>
      <c r="FR89" s="345"/>
      <c r="FS89" s="345"/>
      <c r="FT89" s="345"/>
      <c r="FU89" s="345"/>
      <c r="FV89" s="345"/>
      <c r="FW89" s="345"/>
      <c r="FX89" s="345"/>
      <c r="FY89" s="345"/>
      <c r="FZ89" s="345"/>
      <c r="GA89" s="345"/>
      <c r="GB89" s="345"/>
      <c r="GC89" s="345"/>
      <c r="GD89" s="345"/>
      <c r="GE89" s="345"/>
      <c r="GF89" s="345"/>
      <c r="GG89" s="345"/>
      <c r="GH89" s="345"/>
      <c r="GI89" s="345"/>
      <c r="GJ89" s="345"/>
      <c r="GK89" s="345"/>
      <c r="GL89" s="345"/>
      <c r="GM89" s="345"/>
      <c r="GN89" s="345"/>
      <c r="GO89" s="345"/>
      <c r="GP89" s="345"/>
      <c r="GQ89" s="345"/>
      <c r="GR89" s="345"/>
      <c r="GS89" s="345"/>
      <c r="GT89" s="345"/>
      <c r="GU89" s="345"/>
      <c r="GV89" s="345"/>
      <c r="GW89" s="345"/>
      <c r="GX89" s="345"/>
      <c r="GY89" s="345"/>
      <c r="GZ89" s="345"/>
      <c r="HA89" s="345"/>
      <c r="HB89" s="345"/>
      <c r="HC89" s="345"/>
      <c r="HD89" s="345"/>
      <c r="HE89" s="345"/>
      <c r="HF89" s="345"/>
      <c r="HG89" s="345"/>
      <c r="HH89" s="345"/>
      <c r="HI89" s="345"/>
      <c r="HJ89" s="345"/>
      <c r="HK89" s="345"/>
      <c r="HL89" s="345"/>
      <c r="HM89" s="345"/>
      <c r="HN89" s="345"/>
      <c r="HO89" s="345"/>
      <c r="HP89" s="345"/>
      <c r="HQ89" s="345"/>
      <c r="HR89" s="345"/>
      <c r="HS89" s="345"/>
      <c r="HT89" s="345"/>
      <c r="HU89" s="345"/>
      <c r="HV89" s="345"/>
      <c r="HW89" s="345"/>
      <c r="HX89" s="345"/>
      <c r="HY89" s="345"/>
      <c r="HZ89" s="345"/>
      <c r="IA89" s="345"/>
      <c r="IB89" s="345"/>
      <c r="IC89" s="345"/>
      <c r="ID89" s="345"/>
      <c r="IE89" s="345"/>
    </row>
    <row r="90" spans="1:239">
      <c r="A90" s="1216"/>
      <c r="B90" s="651" t="s">
        <v>1288</v>
      </c>
      <c r="C90" s="1224" t="s">
        <v>5</v>
      </c>
      <c r="D90" s="62">
        <v>5212.3400101832985</v>
      </c>
      <c r="E90" s="1321">
        <f t="shared" si="4"/>
        <v>2.0849360040733194</v>
      </c>
      <c r="F90" s="708"/>
      <c r="G90" s="708"/>
      <c r="H90" s="345"/>
      <c r="I90" s="345"/>
      <c r="J90" s="345"/>
      <c r="K90" s="345"/>
      <c r="L90" s="345"/>
      <c r="M90" s="345"/>
      <c r="N90" s="345"/>
      <c r="O90" s="345"/>
      <c r="P90" s="345"/>
      <c r="Q90" s="345"/>
      <c r="R90" s="345"/>
      <c r="S90" s="345"/>
      <c r="T90" s="345"/>
      <c r="U90" s="345"/>
      <c r="V90" s="345"/>
      <c r="W90" s="345"/>
      <c r="X90" s="345"/>
      <c r="Y90" s="345"/>
      <c r="Z90" s="345"/>
      <c r="AA90" s="345"/>
      <c r="AB90" s="345"/>
      <c r="AC90" s="345"/>
      <c r="AD90" s="345"/>
      <c r="AE90" s="345"/>
      <c r="AF90" s="345"/>
      <c r="AG90" s="345"/>
      <c r="AH90" s="345"/>
      <c r="AI90" s="345"/>
      <c r="AJ90" s="345"/>
      <c r="AK90" s="345"/>
      <c r="AL90" s="345"/>
      <c r="AM90" s="345"/>
      <c r="AN90" s="345"/>
      <c r="AO90" s="345"/>
      <c r="AP90" s="345"/>
      <c r="AQ90" s="345"/>
      <c r="AR90" s="345"/>
      <c r="AS90" s="345"/>
      <c r="AT90" s="345"/>
      <c r="AU90" s="345"/>
      <c r="AV90" s="345"/>
      <c r="AW90" s="345"/>
      <c r="AX90" s="345"/>
      <c r="AY90" s="345"/>
      <c r="AZ90" s="345"/>
      <c r="BA90" s="345"/>
      <c r="BB90" s="345"/>
      <c r="BC90" s="345"/>
      <c r="BD90" s="345"/>
      <c r="BE90" s="345"/>
      <c r="BF90" s="345"/>
      <c r="BG90" s="345"/>
      <c r="BH90" s="345"/>
      <c r="BI90" s="345"/>
      <c r="BJ90" s="345"/>
      <c r="BK90" s="345"/>
      <c r="BL90" s="345"/>
      <c r="BM90" s="345"/>
      <c r="BN90" s="345"/>
      <c r="BO90" s="345"/>
      <c r="BP90" s="345"/>
      <c r="BQ90" s="345"/>
      <c r="BR90" s="345"/>
      <c r="BS90" s="345"/>
      <c r="BT90" s="345"/>
      <c r="BU90" s="345"/>
      <c r="BV90" s="345"/>
      <c r="BW90" s="345"/>
      <c r="BX90" s="345"/>
      <c r="BY90" s="345"/>
      <c r="BZ90" s="345"/>
      <c r="CA90" s="345"/>
      <c r="CB90" s="345"/>
      <c r="CC90" s="345"/>
      <c r="CD90" s="345"/>
      <c r="CE90" s="345"/>
      <c r="CF90" s="345"/>
      <c r="CG90" s="345"/>
      <c r="CH90" s="345"/>
      <c r="CI90" s="345"/>
      <c r="CJ90" s="345"/>
      <c r="CK90" s="345"/>
      <c r="CL90" s="345"/>
      <c r="CM90" s="345"/>
      <c r="CN90" s="345"/>
      <c r="CO90" s="345"/>
      <c r="CP90" s="345"/>
      <c r="CQ90" s="345"/>
      <c r="CR90" s="345"/>
      <c r="CS90" s="345"/>
      <c r="CT90" s="345"/>
      <c r="CU90" s="345"/>
      <c r="CV90" s="345"/>
      <c r="CW90" s="345"/>
      <c r="CX90" s="345"/>
      <c r="CY90" s="345"/>
      <c r="CZ90" s="345"/>
      <c r="DA90" s="345"/>
      <c r="DB90" s="345"/>
      <c r="DC90" s="345"/>
      <c r="DD90" s="345"/>
      <c r="DE90" s="345"/>
      <c r="DF90" s="345"/>
      <c r="DG90" s="345"/>
      <c r="DH90" s="345"/>
      <c r="DI90" s="345"/>
      <c r="DJ90" s="345"/>
      <c r="DK90" s="345"/>
      <c r="DL90" s="345"/>
      <c r="DM90" s="345"/>
      <c r="DN90" s="345"/>
      <c r="DO90" s="345"/>
      <c r="DP90" s="345"/>
      <c r="DQ90" s="345"/>
      <c r="DR90" s="345"/>
      <c r="DS90" s="345"/>
      <c r="DT90" s="345"/>
      <c r="DU90" s="345"/>
      <c r="DV90" s="345"/>
      <c r="DW90" s="345"/>
      <c r="DX90" s="345"/>
      <c r="DY90" s="345"/>
      <c r="DZ90" s="345"/>
      <c r="EA90" s="345"/>
      <c r="EB90" s="345"/>
      <c r="EC90" s="345"/>
      <c r="ED90" s="345"/>
      <c r="EE90" s="345"/>
      <c r="EF90" s="345"/>
      <c r="EG90" s="345"/>
      <c r="EH90" s="345"/>
      <c r="EI90" s="345"/>
      <c r="EJ90" s="345"/>
      <c r="EK90" s="345"/>
      <c r="EL90" s="345"/>
      <c r="EM90" s="345"/>
      <c r="EN90" s="345"/>
      <c r="EO90" s="345"/>
      <c r="EP90" s="345"/>
      <c r="EQ90" s="345"/>
      <c r="ER90" s="345"/>
      <c r="ES90" s="345"/>
      <c r="ET90" s="345"/>
      <c r="EU90" s="345"/>
      <c r="EV90" s="345"/>
      <c r="EW90" s="345"/>
      <c r="EX90" s="345"/>
      <c r="EY90" s="345"/>
      <c r="EZ90" s="345"/>
      <c r="FA90" s="345"/>
      <c r="FB90" s="345"/>
      <c r="FC90" s="345"/>
      <c r="FD90" s="345"/>
      <c r="FE90" s="345"/>
      <c r="FF90" s="345"/>
      <c r="FG90" s="345"/>
      <c r="FH90" s="345"/>
      <c r="FI90" s="345"/>
      <c r="FJ90" s="345"/>
      <c r="FK90" s="345"/>
      <c r="FL90" s="345"/>
      <c r="FM90" s="345"/>
      <c r="FN90" s="345"/>
      <c r="FO90" s="345"/>
      <c r="FP90" s="345"/>
      <c r="FQ90" s="345"/>
      <c r="FR90" s="345"/>
      <c r="FS90" s="345"/>
      <c r="FT90" s="345"/>
      <c r="FU90" s="345"/>
      <c r="FV90" s="345"/>
      <c r="FW90" s="345"/>
      <c r="FX90" s="345"/>
      <c r="FY90" s="345"/>
      <c r="FZ90" s="345"/>
      <c r="GA90" s="345"/>
      <c r="GB90" s="345"/>
      <c r="GC90" s="345"/>
      <c r="GD90" s="345"/>
      <c r="GE90" s="345"/>
      <c r="GF90" s="345"/>
      <c r="GG90" s="345"/>
      <c r="GH90" s="345"/>
      <c r="GI90" s="345"/>
      <c r="GJ90" s="345"/>
      <c r="GK90" s="345"/>
      <c r="GL90" s="345"/>
      <c r="GM90" s="345"/>
      <c r="GN90" s="345"/>
      <c r="GO90" s="345"/>
      <c r="GP90" s="345"/>
      <c r="GQ90" s="345"/>
      <c r="GR90" s="345"/>
      <c r="GS90" s="345"/>
      <c r="GT90" s="345"/>
      <c r="GU90" s="345"/>
      <c r="GV90" s="345"/>
      <c r="GW90" s="345"/>
      <c r="GX90" s="345"/>
      <c r="GY90" s="345"/>
      <c r="GZ90" s="345"/>
      <c r="HA90" s="345"/>
      <c r="HB90" s="345"/>
      <c r="HC90" s="345"/>
      <c r="HD90" s="345"/>
      <c r="HE90" s="345"/>
      <c r="HF90" s="345"/>
      <c r="HG90" s="345"/>
      <c r="HH90" s="345"/>
      <c r="HI90" s="345"/>
      <c r="HJ90" s="345"/>
      <c r="HK90" s="345"/>
      <c r="HL90" s="345"/>
      <c r="HM90" s="345"/>
      <c r="HN90" s="345"/>
      <c r="HO90" s="345"/>
      <c r="HP90" s="345"/>
      <c r="HQ90" s="345"/>
      <c r="HR90" s="345"/>
      <c r="HS90" s="345"/>
      <c r="HT90" s="345"/>
      <c r="HU90" s="345"/>
      <c r="HV90" s="345"/>
      <c r="HW90" s="345"/>
      <c r="HX90" s="345"/>
      <c r="HY90" s="345"/>
      <c r="HZ90" s="345"/>
      <c r="IA90" s="345"/>
      <c r="IB90" s="345"/>
      <c r="IC90" s="345"/>
      <c r="ID90" s="345"/>
      <c r="IE90" s="345"/>
    </row>
    <row r="91" spans="1:239">
      <c r="A91" s="1216"/>
      <c r="B91" s="651" t="s">
        <v>1289</v>
      </c>
      <c r="C91" s="1224" t="s">
        <v>5</v>
      </c>
      <c r="D91" s="62">
        <v>4560.7550101832985</v>
      </c>
      <c r="E91" s="1321">
        <f t="shared" si="4"/>
        <v>1.8243020040733193</v>
      </c>
      <c r="F91" s="708"/>
      <c r="G91" s="708"/>
      <c r="H91" s="345"/>
      <c r="I91" s="345"/>
      <c r="J91" s="345"/>
      <c r="K91" s="345"/>
      <c r="L91" s="345"/>
      <c r="M91" s="345"/>
      <c r="N91" s="345"/>
      <c r="O91" s="345"/>
      <c r="P91" s="345"/>
      <c r="Q91" s="345"/>
      <c r="R91" s="345"/>
      <c r="S91" s="345"/>
      <c r="T91" s="345"/>
      <c r="U91" s="345"/>
      <c r="V91" s="345"/>
      <c r="W91" s="345"/>
      <c r="X91" s="345"/>
      <c r="Y91" s="345"/>
      <c r="Z91" s="345"/>
      <c r="AA91" s="345"/>
      <c r="AB91" s="345"/>
      <c r="AC91" s="345"/>
      <c r="AD91" s="345"/>
      <c r="AE91" s="345"/>
      <c r="AF91" s="345"/>
      <c r="AG91" s="345"/>
      <c r="AH91" s="345"/>
      <c r="AI91" s="345"/>
      <c r="AJ91" s="345"/>
      <c r="AK91" s="345"/>
      <c r="AL91" s="345"/>
      <c r="AM91" s="345"/>
      <c r="AN91" s="345"/>
      <c r="AO91" s="345"/>
      <c r="AP91" s="345"/>
      <c r="AQ91" s="345"/>
      <c r="AR91" s="345"/>
      <c r="AS91" s="345"/>
      <c r="AT91" s="345"/>
      <c r="AU91" s="345"/>
      <c r="AV91" s="345"/>
      <c r="AW91" s="345"/>
      <c r="AX91" s="345"/>
      <c r="AY91" s="345"/>
      <c r="AZ91" s="345"/>
      <c r="BA91" s="345"/>
      <c r="BB91" s="345"/>
      <c r="BC91" s="345"/>
      <c r="BD91" s="345"/>
      <c r="BE91" s="345"/>
      <c r="BF91" s="345"/>
      <c r="BG91" s="345"/>
      <c r="BH91" s="345"/>
      <c r="BI91" s="345"/>
      <c r="BJ91" s="345"/>
      <c r="BK91" s="345"/>
      <c r="BL91" s="345"/>
      <c r="BM91" s="345"/>
      <c r="BN91" s="345"/>
      <c r="BO91" s="345"/>
      <c r="BP91" s="345"/>
      <c r="BQ91" s="345"/>
      <c r="BR91" s="345"/>
      <c r="BS91" s="345"/>
      <c r="BT91" s="345"/>
      <c r="BU91" s="345"/>
      <c r="BV91" s="345"/>
      <c r="BW91" s="345"/>
      <c r="BX91" s="345"/>
      <c r="BY91" s="345"/>
      <c r="BZ91" s="345"/>
      <c r="CA91" s="345"/>
      <c r="CB91" s="345"/>
      <c r="CC91" s="345"/>
      <c r="CD91" s="345"/>
      <c r="CE91" s="345"/>
      <c r="CF91" s="345"/>
      <c r="CG91" s="345"/>
      <c r="CH91" s="345"/>
      <c r="CI91" s="345"/>
      <c r="CJ91" s="345"/>
      <c r="CK91" s="345"/>
      <c r="CL91" s="345"/>
      <c r="CM91" s="345"/>
      <c r="CN91" s="345"/>
      <c r="CO91" s="345"/>
      <c r="CP91" s="345"/>
      <c r="CQ91" s="345"/>
      <c r="CR91" s="345"/>
      <c r="CS91" s="345"/>
      <c r="CT91" s="345"/>
      <c r="CU91" s="345"/>
      <c r="CV91" s="345"/>
      <c r="CW91" s="345"/>
      <c r="CX91" s="345"/>
      <c r="CY91" s="345"/>
      <c r="CZ91" s="345"/>
      <c r="DA91" s="345"/>
      <c r="DB91" s="345"/>
      <c r="DC91" s="345"/>
      <c r="DD91" s="345"/>
      <c r="DE91" s="345"/>
      <c r="DF91" s="345"/>
      <c r="DG91" s="345"/>
      <c r="DH91" s="345"/>
      <c r="DI91" s="345"/>
      <c r="DJ91" s="345"/>
      <c r="DK91" s="345"/>
      <c r="DL91" s="345"/>
      <c r="DM91" s="345"/>
      <c r="DN91" s="345"/>
      <c r="DO91" s="345"/>
      <c r="DP91" s="345"/>
      <c r="DQ91" s="345"/>
      <c r="DR91" s="345"/>
      <c r="DS91" s="345"/>
      <c r="DT91" s="345"/>
      <c r="DU91" s="345"/>
      <c r="DV91" s="345"/>
      <c r="DW91" s="345"/>
      <c r="DX91" s="345"/>
      <c r="DY91" s="345"/>
      <c r="DZ91" s="345"/>
      <c r="EA91" s="345"/>
      <c r="EB91" s="345"/>
      <c r="EC91" s="345"/>
      <c r="ED91" s="345"/>
      <c r="EE91" s="345"/>
      <c r="EF91" s="345"/>
      <c r="EG91" s="345"/>
      <c r="EH91" s="345"/>
      <c r="EI91" s="345"/>
      <c r="EJ91" s="345"/>
      <c r="EK91" s="345"/>
      <c r="EL91" s="345"/>
      <c r="EM91" s="345"/>
      <c r="EN91" s="345"/>
      <c r="EO91" s="345"/>
      <c r="EP91" s="345"/>
      <c r="EQ91" s="345"/>
      <c r="ER91" s="345"/>
      <c r="ES91" s="345"/>
      <c r="ET91" s="345"/>
      <c r="EU91" s="345"/>
      <c r="EV91" s="345"/>
      <c r="EW91" s="345"/>
      <c r="EX91" s="345"/>
      <c r="EY91" s="345"/>
      <c r="EZ91" s="345"/>
      <c r="FA91" s="345"/>
      <c r="FB91" s="345"/>
      <c r="FC91" s="345"/>
      <c r="FD91" s="345"/>
      <c r="FE91" s="345"/>
      <c r="FF91" s="345"/>
      <c r="FG91" s="345"/>
      <c r="FH91" s="345"/>
      <c r="FI91" s="345"/>
      <c r="FJ91" s="345"/>
      <c r="FK91" s="345"/>
      <c r="FL91" s="345"/>
      <c r="FM91" s="345"/>
      <c r="FN91" s="345"/>
      <c r="FO91" s="345"/>
      <c r="FP91" s="345"/>
      <c r="FQ91" s="345"/>
      <c r="FR91" s="345"/>
      <c r="FS91" s="345"/>
      <c r="FT91" s="345"/>
      <c r="FU91" s="345"/>
      <c r="FV91" s="345"/>
      <c r="FW91" s="345"/>
      <c r="FX91" s="345"/>
      <c r="FY91" s="345"/>
      <c r="FZ91" s="345"/>
      <c r="GA91" s="345"/>
      <c r="GB91" s="345"/>
      <c r="GC91" s="345"/>
      <c r="GD91" s="345"/>
      <c r="GE91" s="345"/>
      <c r="GF91" s="345"/>
      <c r="GG91" s="345"/>
      <c r="GH91" s="345"/>
      <c r="GI91" s="345"/>
      <c r="GJ91" s="345"/>
      <c r="GK91" s="345"/>
      <c r="GL91" s="345"/>
      <c r="GM91" s="345"/>
      <c r="GN91" s="345"/>
      <c r="GO91" s="345"/>
      <c r="GP91" s="345"/>
      <c r="GQ91" s="345"/>
      <c r="GR91" s="345"/>
      <c r="GS91" s="345"/>
      <c r="GT91" s="345"/>
      <c r="GU91" s="345"/>
      <c r="GV91" s="345"/>
      <c r="GW91" s="345"/>
      <c r="GX91" s="345"/>
      <c r="GY91" s="345"/>
      <c r="GZ91" s="345"/>
      <c r="HA91" s="345"/>
      <c r="HB91" s="345"/>
      <c r="HC91" s="345"/>
      <c r="HD91" s="345"/>
      <c r="HE91" s="345"/>
      <c r="HF91" s="345"/>
      <c r="HG91" s="345"/>
      <c r="HH91" s="345"/>
      <c r="HI91" s="345"/>
      <c r="HJ91" s="345"/>
      <c r="HK91" s="345"/>
      <c r="HL91" s="345"/>
      <c r="HM91" s="345"/>
      <c r="HN91" s="345"/>
      <c r="HO91" s="345"/>
      <c r="HP91" s="345"/>
      <c r="HQ91" s="345"/>
      <c r="HR91" s="345"/>
      <c r="HS91" s="345"/>
      <c r="HT91" s="345"/>
      <c r="HU91" s="345"/>
      <c r="HV91" s="345"/>
      <c r="HW91" s="345"/>
      <c r="HX91" s="345"/>
      <c r="HY91" s="345"/>
      <c r="HZ91" s="345"/>
      <c r="IA91" s="345"/>
      <c r="IB91" s="345"/>
      <c r="IC91" s="345"/>
      <c r="ID91" s="345"/>
      <c r="IE91" s="345"/>
    </row>
    <row r="92" spans="1:239">
      <c r="A92" s="1216"/>
      <c r="B92" s="651" t="s">
        <v>1291</v>
      </c>
      <c r="C92" s="1224" t="s">
        <v>5</v>
      </c>
      <c r="D92" s="62">
        <v>3950</v>
      </c>
      <c r="E92" s="1321">
        <f t="shared" si="4"/>
        <v>1.58</v>
      </c>
      <c r="F92" s="708"/>
      <c r="G92" s="708"/>
      <c r="H92" s="345"/>
      <c r="I92" s="345"/>
      <c r="J92" s="345"/>
      <c r="K92" s="345"/>
      <c r="L92" s="345"/>
      <c r="M92" s="345"/>
      <c r="N92" s="345"/>
      <c r="O92" s="345"/>
      <c r="P92" s="345"/>
      <c r="Q92" s="345"/>
      <c r="R92" s="345"/>
      <c r="S92" s="345"/>
      <c r="T92" s="345"/>
      <c r="U92" s="345"/>
      <c r="V92" s="345"/>
      <c r="W92" s="345"/>
      <c r="X92" s="345"/>
      <c r="Y92" s="345"/>
      <c r="Z92" s="345"/>
      <c r="AA92" s="345"/>
      <c r="AB92" s="345"/>
      <c r="AC92" s="345"/>
      <c r="AD92" s="345"/>
      <c r="AE92" s="345"/>
      <c r="AF92" s="345"/>
      <c r="AG92" s="345"/>
      <c r="AH92" s="345"/>
      <c r="AI92" s="345"/>
      <c r="AJ92" s="345"/>
      <c r="AK92" s="345"/>
      <c r="AL92" s="345"/>
      <c r="AM92" s="345"/>
      <c r="AN92" s="345"/>
      <c r="AO92" s="345"/>
      <c r="AP92" s="345"/>
      <c r="AQ92" s="345"/>
      <c r="AR92" s="345"/>
      <c r="AS92" s="345"/>
      <c r="AT92" s="345"/>
      <c r="AU92" s="345"/>
      <c r="AV92" s="345"/>
      <c r="AW92" s="345"/>
      <c r="AX92" s="345"/>
      <c r="AY92" s="345"/>
      <c r="AZ92" s="345"/>
      <c r="BA92" s="345"/>
      <c r="BB92" s="345"/>
      <c r="BC92" s="345"/>
      <c r="BD92" s="345"/>
      <c r="BE92" s="345"/>
      <c r="BF92" s="345"/>
      <c r="BG92" s="345"/>
      <c r="BH92" s="345"/>
      <c r="BI92" s="345"/>
      <c r="BJ92" s="345"/>
      <c r="BK92" s="345"/>
      <c r="BL92" s="345"/>
      <c r="BM92" s="345"/>
      <c r="BN92" s="345"/>
      <c r="BO92" s="345"/>
      <c r="BP92" s="345"/>
      <c r="BQ92" s="345"/>
      <c r="BR92" s="345"/>
      <c r="BS92" s="345"/>
      <c r="BT92" s="345"/>
      <c r="BU92" s="345"/>
      <c r="BV92" s="345"/>
      <c r="BW92" s="345"/>
      <c r="BX92" s="345"/>
      <c r="BY92" s="345"/>
      <c r="BZ92" s="345"/>
      <c r="CA92" s="345"/>
      <c r="CB92" s="345"/>
      <c r="CC92" s="345"/>
      <c r="CD92" s="345"/>
      <c r="CE92" s="345"/>
      <c r="CF92" s="345"/>
      <c r="CG92" s="345"/>
      <c r="CH92" s="345"/>
      <c r="CI92" s="345"/>
      <c r="CJ92" s="345"/>
      <c r="CK92" s="345"/>
      <c r="CL92" s="345"/>
      <c r="CM92" s="345"/>
      <c r="CN92" s="345"/>
      <c r="CO92" s="345"/>
      <c r="CP92" s="345"/>
      <c r="CQ92" s="345"/>
      <c r="CR92" s="345"/>
      <c r="CS92" s="345"/>
      <c r="CT92" s="345"/>
      <c r="CU92" s="345"/>
      <c r="CV92" s="345"/>
      <c r="CW92" s="345"/>
      <c r="CX92" s="345"/>
      <c r="CY92" s="345"/>
      <c r="CZ92" s="345"/>
      <c r="DA92" s="345"/>
      <c r="DB92" s="345"/>
      <c r="DC92" s="345"/>
      <c r="DD92" s="345"/>
      <c r="DE92" s="345"/>
      <c r="DF92" s="345"/>
      <c r="DG92" s="345"/>
      <c r="DH92" s="345"/>
      <c r="DI92" s="345"/>
      <c r="DJ92" s="345"/>
      <c r="DK92" s="345"/>
      <c r="DL92" s="345"/>
      <c r="DM92" s="345"/>
      <c r="DN92" s="345"/>
      <c r="DO92" s="345"/>
      <c r="DP92" s="345"/>
      <c r="DQ92" s="345"/>
      <c r="DR92" s="345"/>
      <c r="DS92" s="345"/>
      <c r="DT92" s="345"/>
      <c r="DU92" s="345"/>
      <c r="DV92" s="345"/>
      <c r="DW92" s="345"/>
      <c r="DX92" s="345"/>
      <c r="DY92" s="345"/>
      <c r="DZ92" s="345"/>
      <c r="EA92" s="345"/>
      <c r="EB92" s="345"/>
      <c r="EC92" s="345"/>
      <c r="ED92" s="345"/>
      <c r="EE92" s="345"/>
      <c r="EF92" s="345"/>
      <c r="EG92" s="345"/>
      <c r="EH92" s="345"/>
      <c r="EI92" s="345"/>
      <c r="EJ92" s="345"/>
      <c r="EK92" s="345"/>
      <c r="EL92" s="345"/>
      <c r="EM92" s="345"/>
      <c r="EN92" s="345"/>
      <c r="EO92" s="345"/>
      <c r="EP92" s="345"/>
      <c r="EQ92" s="345"/>
      <c r="ER92" s="345"/>
      <c r="ES92" s="345"/>
      <c r="ET92" s="345"/>
      <c r="EU92" s="345"/>
      <c r="EV92" s="345"/>
      <c r="EW92" s="345"/>
      <c r="EX92" s="345"/>
      <c r="EY92" s="345"/>
      <c r="EZ92" s="345"/>
      <c r="FA92" s="345"/>
      <c r="FB92" s="345"/>
      <c r="FC92" s="345"/>
      <c r="FD92" s="345"/>
      <c r="FE92" s="345"/>
      <c r="FF92" s="345"/>
      <c r="FG92" s="345"/>
      <c r="FH92" s="345"/>
      <c r="FI92" s="345"/>
      <c r="FJ92" s="345"/>
      <c r="FK92" s="345"/>
      <c r="FL92" s="345"/>
      <c r="FM92" s="345"/>
      <c r="FN92" s="345"/>
      <c r="FO92" s="345"/>
      <c r="FP92" s="345"/>
      <c r="FQ92" s="345"/>
      <c r="FR92" s="345"/>
      <c r="FS92" s="345"/>
      <c r="FT92" s="345"/>
      <c r="FU92" s="345"/>
      <c r="FV92" s="345"/>
      <c r="FW92" s="345"/>
      <c r="FX92" s="345"/>
      <c r="FY92" s="345"/>
      <c r="FZ92" s="345"/>
      <c r="GA92" s="345"/>
      <c r="GB92" s="345"/>
      <c r="GC92" s="345"/>
      <c r="GD92" s="345"/>
      <c r="GE92" s="345"/>
      <c r="GF92" s="345"/>
      <c r="GG92" s="345"/>
      <c r="GH92" s="345"/>
      <c r="GI92" s="345"/>
      <c r="GJ92" s="345"/>
      <c r="GK92" s="345"/>
      <c r="GL92" s="345"/>
      <c r="GM92" s="345"/>
      <c r="GN92" s="345"/>
      <c r="GO92" s="345"/>
      <c r="GP92" s="345"/>
      <c r="GQ92" s="345"/>
      <c r="GR92" s="345"/>
      <c r="GS92" s="345"/>
      <c r="GT92" s="345"/>
      <c r="GU92" s="345"/>
      <c r="GV92" s="345"/>
      <c r="GW92" s="345"/>
      <c r="GX92" s="345"/>
      <c r="GY92" s="345"/>
      <c r="GZ92" s="345"/>
      <c r="HA92" s="345"/>
      <c r="HB92" s="345"/>
      <c r="HC92" s="345"/>
      <c r="HD92" s="345"/>
      <c r="HE92" s="345"/>
      <c r="HF92" s="345"/>
      <c r="HG92" s="345"/>
      <c r="HH92" s="345"/>
      <c r="HI92" s="345"/>
      <c r="HJ92" s="345"/>
      <c r="HK92" s="345"/>
      <c r="HL92" s="345"/>
      <c r="HM92" s="345"/>
      <c r="HN92" s="345"/>
      <c r="HO92" s="345"/>
      <c r="HP92" s="345"/>
      <c r="HQ92" s="345"/>
      <c r="HR92" s="345"/>
      <c r="HS92" s="345"/>
      <c r="HT92" s="345"/>
      <c r="HU92" s="345"/>
      <c r="HV92" s="345"/>
      <c r="HW92" s="345"/>
      <c r="HX92" s="345"/>
      <c r="HY92" s="345"/>
      <c r="HZ92" s="345"/>
      <c r="IA92" s="345"/>
      <c r="IB92" s="345"/>
      <c r="IC92" s="345"/>
      <c r="ID92" s="345"/>
      <c r="IE92" s="345"/>
    </row>
    <row r="93" spans="1:239" s="658" customFormat="1" ht="20.25" customHeight="1">
      <c r="A93" s="1219"/>
      <c r="B93" s="1219"/>
      <c r="C93" s="1219"/>
      <c r="D93" s="1219"/>
      <c r="E93" s="1219"/>
      <c r="F93" s="1217"/>
      <c r="G93" s="1217"/>
      <c r="H93" s="133"/>
      <c r="I93" s="1203"/>
      <c r="J93" s="1203"/>
      <c r="K93" s="1203"/>
      <c r="L93" s="1203"/>
      <c r="M93" s="1203"/>
      <c r="N93" s="1203"/>
      <c r="O93" s="1203"/>
      <c r="P93" s="1203"/>
      <c r="Q93" s="1203"/>
    </row>
    <row r="94" spans="1:239" ht="12.75" customHeight="1">
      <c r="A94" s="545" t="s">
        <v>1330</v>
      </c>
      <c r="B94" s="545"/>
      <c r="C94" s="545"/>
      <c r="D94" s="122"/>
      <c r="F94" s="345"/>
      <c r="G94" s="345"/>
      <c r="H94" s="345"/>
      <c r="I94" s="345"/>
      <c r="J94" s="345"/>
      <c r="K94" s="345"/>
      <c r="L94" s="345"/>
      <c r="M94" s="345"/>
      <c r="N94" s="345"/>
      <c r="O94" s="345"/>
      <c r="P94" s="345"/>
      <c r="Q94" s="345"/>
    </row>
    <row r="95" spans="1:239">
      <c r="A95" s="346"/>
      <c r="B95" s="348" t="s">
        <v>908</v>
      </c>
      <c r="C95" s="347"/>
      <c r="D95" s="122"/>
      <c r="F95" s="345"/>
      <c r="G95" s="345"/>
      <c r="H95" s="345"/>
      <c r="I95" s="345"/>
      <c r="J95" s="345"/>
      <c r="K95" s="345"/>
      <c r="L95" s="345"/>
      <c r="M95" s="345"/>
      <c r="N95" s="345"/>
      <c r="O95" s="345"/>
      <c r="P95" s="345"/>
      <c r="Q95" s="345"/>
    </row>
    <row r="96" spans="1:239" ht="38.25" customHeight="1">
      <c r="A96" s="659" t="s">
        <v>0</v>
      </c>
      <c r="B96" s="1221" t="s">
        <v>1</v>
      </c>
      <c r="C96" s="1451" t="s">
        <v>87</v>
      </c>
      <c r="D96" s="854" t="s">
        <v>1644</v>
      </c>
      <c r="E96" s="1377" t="s">
        <v>1455</v>
      </c>
      <c r="F96" s="193"/>
      <c r="G96" s="193"/>
      <c r="H96" s="345"/>
      <c r="I96" s="345"/>
      <c r="J96" s="345"/>
      <c r="K96" s="345"/>
      <c r="L96" s="345"/>
      <c r="M96" s="345"/>
      <c r="N96" s="345"/>
      <c r="O96" s="345"/>
      <c r="P96" s="345"/>
      <c r="Q96" s="345"/>
    </row>
    <row r="97" spans="1:17">
      <c r="A97" s="660"/>
      <c r="B97" s="1222"/>
      <c r="C97" s="1451"/>
      <c r="D97" s="1132">
        <v>2022</v>
      </c>
      <c r="E97" s="1378"/>
      <c r="F97" s="442"/>
      <c r="G97" s="442"/>
      <c r="H97" s="345"/>
      <c r="I97" s="345"/>
      <c r="J97" s="345"/>
      <c r="K97" s="345"/>
      <c r="L97" s="345"/>
      <c r="M97" s="345"/>
      <c r="N97" s="345"/>
      <c r="O97" s="345"/>
      <c r="P97" s="345"/>
      <c r="Q97" s="345"/>
    </row>
    <row r="98" spans="1:17" ht="38.25">
      <c r="A98" s="232" t="s">
        <v>4</v>
      </c>
      <c r="B98" s="661" t="s">
        <v>1331</v>
      </c>
      <c r="C98" s="231" t="s">
        <v>5</v>
      </c>
      <c r="D98" s="62">
        <v>6843.6659877800403</v>
      </c>
      <c r="E98" s="1321">
        <f t="shared" ref="E98:E100" si="5">D98/2500</f>
        <v>2.7374663951120159</v>
      </c>
      <c r="F98" s="170"/>
      <c r="G98" s="708"/>
      <c r="H98" s="345"/>
      <c r="I98" s="345"/>
      <c r="J98" s="345"/>
      <c r="K98" s="345"/>
      <c r="L98" s="345"/>
      <c r="M98" s="345"/>
      <c r="N98" s="345"/>
      <c r="O98" s="1247"/>
      <c r="P98" s="345"/>
      <c r="Q98" s="345"/>
    </row>
    <row r="99" spans="1:17">
      <c r="A99" s="1233"/>
      <c r="B99" s="662" t="s">
        <v>1288</v>
      </c>
      <c r="C99" s="231" t="s">
        <v>5</v>
      </c>
      <c r="D99" s="62">
        <v>6229.4908350305495</v>
      </c>
      <c r="E99" s="1321">
        <f t="shared" si="5"/>
        <v>2.49179633401222</v>
      </c>
      <c r="F99" s="170"/>
      <c r="G99" s="708"/>
      <c r="H99" s="345"/>
      <c r="I99" s="345"/>
      <c r="J99" s="345"/>
      <c r="K99" s="345"/>
      <c r="L99" s="345"/>
      <c r="M99" s="345"/>
      <c r="N99" s="345"/>
      <c r="O99" s="1247"/>
      <c r="P99" s="345"/>
      <c r="Q99" s="345"/>
    </row>
    <row r="100" spans="1:17">
      <c r="A100" s="352"/>
      <c r="B100" s="662" t="s">
        <v>1289</v>
      </c>
      <c r="C100" s="231" t="s">
        <v>5</v>
      </c>
      <c r="D100" s="62">
        <v>5966.2729124236257</v>
      </c>
      <c r="E100" s="1321">
        <f t="shared" si="5"/>
        <v>2.3865091649694503</v>
      </c>
      <c r="F100" s="170"/>
      <c r="G100" s="708"/>
      <c r="H100" s="345"/>
      <c r="I100" s="345"/>
      <c r="J100" s="345"/>
      <c r="K100" s="345"/>
      <c r="L100" s="345"/>
      <c r="M100" s="345"/>
      <c r="N100" s="345"/>
      <c r="O100" s="1247"/>
      <c r="P100" s="345"/>
      <c r="Q100" s="345"/>
    </row>
    <row r="101" spans="1:17" ht="18.75">
      <c r="A101" s="370"/>
      <c r="B101" s="663"/>
    </row>
    <row r="102" spans="1:17" ht="129" customHeight="1">
      <c r="A102" s="1543" t="s">
        <v>1365</v>
      </c>
      <c r="B102" s="1543"/>
      <c r="C102" s="1543"/>
      <c r="D102" s="1543"/>
      <c r="E102" s="1543"/>
      <c r="F102" s="1543"/>
      <c r="G102" s="1543"/>
    </row>
    <row r="105" spans="1:17" s="658" customFormat="1" ht="16.5" customHeight="1">
      <c r="A105" s="187" t="s">
        <v>561</v>
      </c>
      <c r="B105" s="187"/>
      <c r="C105" s="187"/>
      <c r="D105" s="187"/>
      <c r="E105" s="187"/>
      <c r="F105" s="187"/>
      <c r="G105" s="187"/>
    </row>
    <row r="106" spans="1:17" s="658" customFormat="1" ht="49.5" customHeight="1">
      <c r="A106" s="1219"/>
      <c r="B106" s="1542" t="s">
        <v>1416</v>
      </c>
      <c r="C106" s="1542"/>
      <c r="D106" s="1542"/>
      <c r="E106" s="1542"/>
      <c r="F106" s="1542"/>
      <c r="G106" s="1219"/>
    </row>
  </sheetData>
  <mergeCells count="32">
    <mergeCell ref="B106:F106"/>
    <mergeCell ref="C96:C97"/>
    <mergeCell ref="A102:G102"/>
    <mergeCell ref="A58:A59"/>
    <mergeCell ref="B58:B59"/>
    <mergeCell ref="C58:C59"/>
    <mergeCell ref="A37:A38"/>
    <mergeCell ref="B37:B38"/>
    <mergeCell ref="C37:C38"/>
    <mergeCell ref="A24:A26"/>
    <mergeCell ref="B24:B26"/>
    <mergeCell ref="C24:C26"/>
    <mergeCell ref="B34:G34"/>
    <mergeCell ref="D8:E8"/>
    <mergeCell ref="A9:A12"/>
    <mergeCell ref="B9:B12"/>
    <mergeCell ref="C9:C12"/>
    <mergeCell ref="D11:E11"/>
    <mergeCell ref="F11:G11"/>
    <mergeCell ref="D9:G10"/>
    <mergeCell ref="B17:G17"/>
    <mergeCell ref="B18:G18"/>
    <mergeCell ref="D25:E25"/>
    <mergeCell ref="F25:G25"/>
    <mergeCell ref="D24:G24"/>
    <mergeCell ref="D23:E23"/>
    <mergeCell ref="B19:G19"/>
    <mergeCell ref="E38:E39"/>
    <mergeCell ref="D37:E37"/>
    <mergeCell ref="E59:E60"/>
    <mergeCell ref="D58:E58"/>
    <mergeCell ref="E96:E97"/>
  </mergeCells>
  <pageMargins left="0.47244094488188981" right="0.19685039370078741" top="0.39370078740157483" bottom="0.39370078740157483" header="0.31496062992125984" footer="0.19685039370078741"/>
  <pageSetup paperSize="9" scale="83" firstPageNumber="135" orientation="portrait" useFirstPageNumber="1" r:id="rId1"/>
  <headerFooter>
    <oddHeader>&amp;CDRAFT</oddHeader>
    <oddFooter>&amp;C&amp;P</oddFooter>
  </headerFooter>
</worksheet>
</file>

<file path=xl/worksheets/sheet28.xml><?xml version="1.0" encoding="utf-8"?>
<worksheet xmlns="http://schemas.openxmlformats.org/spreadsheetml/2006/main" xmlns:r="http://schemas.openxmlformats.org/officeDocument/2006/relationships">
  <sheetPr codeName="Sheet3">
    <tabColor rgb="FFFF0000"/>
  </sheetPr>
  <dimension ref="A1:IJ64"/>
  <sheetViews>
    <sheetView topLeftCell="A16" workbookViewId="0">
      <selection activeCell="D8" sqref="D8:G8"/>
    </sheetView>
  </sheetViews>
  <sheetFormatPr defaultRowHeight="12.75"/>
  <cols>
    <col min="1" max="1" width="4.42578125" style="122" customWidth="1"/>
    <col min="2" max="2" width="32.28515625" style="122" customWidth="1"/>
    <col min="3" max="3" width="5.7109375" style="122" customWidth="1"/>
    <col min="4" max="5" width="8.85546875" style="122" customWidth="1"/>
    <col min="6" max="7" width="5.7109375" style="122" customWidth="1"/>
    <col min="8" max="8" width="7.85546875" style="122" customWidth="1"/>
    <col min="9" max="228" width="9.140625" style="122"/>
    <col min="229" max="243" width="9.140625" style="157"/>
    <col min="244" max="244" width="4.42578125" style="157" customWidth="1"/>
    <col min="245" max="245" width="32.28515625" style="157" customWidth="1"/>
    <col min="246" max="246" width="8.7109375" style="157" customWidth="1"/>
    <col min="247" max="250" width="7" style="157" customWidth="1"/>
    <col min="251" max="251" width="8.140625" style="157" customWidth="1"/>
    <col min="252" max="254" width="8.85546875" style="157" customWidth="1"/>
    <col min="255" max="255" width="9.140625" style="157"/>
    <col min="256" max="256" width="9.28515625" style="157" bestFit="1" customWidth="1"/>
    <col min="257" max="258" width="9.28515625" style="157" customWidth="1"/>
    <col min="259" max="499" width="9.140625" style="157"/>
    <col min="500" max="500" width="4.42578125" style="157" customWidth="1"/>
    <col min="501" max="501" width="32.28515625" style="157" customWidth="1"/>
    <col min="502" max="502" width="8.7109375" style="157" customWidth="1"/>
    <col min="503" max="506" width="7" style="157" customWidth="1"/>
    <col min="507" max="507" width="8.140625" style="157" customWidth="1"/>
    <col min="508" max="510" width="8.85546875" style="157" customWidth="1"/>
    <col min="511" max="511" width="9.140625" style="157"/>
    <col min="512" max="512" width="9.28515625" style="157" bestFit="1" customWidth="1"/>
    <col min="513" max="514" width="9.28515625" style="157" customWidth="1"/>
    <col min="515" max="755" width="9.140625" style="157"/>
    <col min="756" max="756" width="4.42578125" style="157" customWidth="1"/>
    <col min="757" max="757" width="32.28515625" style="157" customWidth="1"/>
    <col min="758" max="758" width="8.7109375" style="157" customWidth="1"/>
    <col min="759" max="762" width="7" style="157" customWidth="1"/>
    <col min="763" max="763" width="8.140625" style="157" customWidth="1"/>
    <col min="764" max="766" width="8.85546875" style="157" customWidth="1"/>
    <col min="767" max="767" width="9.140625" style="157"/>
    <col min="768" max="768" width="9.28515625" style="157" bestFit="1" customWidth="1"/>
    <col min="769" max="770" width="9.28515625" style="157" customWidth="1"/>
    <col min="771" max="1011" width="10.28515625" style="157"/>
    <col min="1012" max="1012" width="4.42578125" style="157" customWidth="1"/>
    <col min="1013" max="1013" width="32.28515625" style="157" customWidth="1"/>
    <col min="1014" max="1014" width="8.7109375" style="157" customWidth="1"/>
    <col min="1015" max="1018" width="7" style="157" customWidth="1"/>
    <col min="1019" max="1019" width="8.140625" style="157" customWidth="1"/>
    <col min="1020" max="1022" width="8.85546875" style="157" customWidth="1"/>
    <col min="1023" max="1023" width="9.140625" style="157"/>
    <col min="1024" max="1024" width="9.28515625" style="157" bestFit="1" customWidth="1"/>
    <col min="1025" max="1026" width="9.28515625" style="157" customWidth="1"/>
    <col min="1027" max="1267" width="9.140625" style="157"/>
    <col min="1268" max="1268" width="4.42578125" style="157" customWidth="1"/>
    <col min="1269" max="1269" width="32.28515625" style="157" customWidth="1"/>
    <col min="1270" max="1270" width="8.7109375" style="157" customWidth="1"/>
    <col min="1271" max="1274" width="7" style="157" customWidth="1"/>
    <col min="1275" max="1275" width="8.140625" style="157" customWidth="1"/>
    <col min="1276" max="1278" width="8.85546875" style="157" customWidth="1"/>
    <col min="1279" max="1279" width="9.140625" style="157"/>
    <col min="1280" max="1280" width="9.28515625" style="157" bestFit="1" customWidth="1"/>
    <col min="1281" max="1282" width="9.28515625" style="157" customWidth="1"/>
    <col min="1283" max="1523" width="9.140625" style="157"/>
    <col min="1524" max="1524" width="4.42578125" style="157" customWidth="1"/>
    <col min="1525" max="1525" width="32.28515625" style="157" customWidth="1"/>
    <col min="1526" max="1526" width="8.7109375" style="157" customWidth="1"/>
    <col min="1527" max="1530" width="7" style="157" customWidth="1"/>
    <col min="1531" max="1531" width="8.140625" style="157" customWidth="1"/>
    <col min="1532" max="1534" width="8.85546875" style="157" customWidth="1"/>
    <col min="1535" max="1535" width="9.140625" style="157"/>
    <col min="1536" max="1536" width="9.28515625" style="157" bestFit="1" customWidth="1"/>
    <col min="1537" max="1538" width="9.28515625" style="157" customWidth="1"/>
    <col min="1539" max="1779" width="9.140625" style="157"/>
    <col min="1780" max="1780" width="4.42578125" style="157" customWidth="1"/>
    <col min="1781" max="1781" width="32.28515625" style="157" customWidth="1"/>
    <col min="1782" max="1782" width="8.7109375" style="157" customWidth="1"/>
    <col min="1783" max="1786" width="7" style="157" customWidth="1"/>
    <col min="1787" max="1787" width="8.140625" style="157" customWidth="1"/>
    <col min="1788" max="1790" width="8.85546875" style="157" customWidth="1"/>
    <col min="1791" max="1791" width="9.140625" style="157"/>
    <col min="1792" max="1792" width="9.28515625" style="157" bestFit="1" customWidth="1"/>
    <col min="1793" max="1794" width="9.28515625" style="157" customWidth="1"/>
    <col min="1795" max="2035" width="10.28515625" style="157"/>
    <col min="2036" max="2036" width="4.42578125" style="157" customWidth="1"/>
    <col min="2037" max="2037" width="32.28515625" style="157" customWidth="1"/>
    <col min="2038" max="2038" width="8.7109375" style="157" customWidth="1"/>
    <col min="2039" max="2042" width="7" style="157" customWidth="1"/>
    <col min="2043" max="2043" width="8.140625" style="157" customWidth="1"/>
    <col min="2044" max="2046" width="8.85546875" style="157" customWidth="1"/>
    <col min="2047" max="2047" width="9.140625" style="157"/>
    <col min="2048" max="2048" width="9.28515625" style="157" bestFit="1" customWidth="1"/>
    <col min="2049" max="2050" width="9.28515625" style="157" customWidth="1"/>
    <col min="2051" max="2291" width="9.140625" style="157"/>
    <col min="2292" max="2292" width="4.42578125" style="157" customWidth="1"/>
    <col min="2293" max="2293" width="32.28515625" style="157" customWidth="1"/>
    <col min="2294" max="2294" width="8.7109375" style="157" customWidth="1"/>
    <col min="2295" max="2298" width="7" style="157" customWidth="1"/>
    <col min="2299" max="2299" width="8.140625" style="157" customWidth="1"/>
    <col min="2300" max="2302" width="8.85546875" style="157" customWidth="1"/>
    <col min="2303" max="2303" width="9.140625" style="157"/>
    <col min="2304" max="2304" width="9.28515625" style="157" bestFit="1" customWidth="1"/>
    <col min="2305" max="2306" width="9.28515625" style="157" customWidth="1"/>
    <col min="2307" max="2547" width="9.140625" style="157"/>
    <col min="2548" max="2548" width="4.42578125" style="157" customWidth="1"/>
    <col min="2549" max="2549" width="32.28515625" style="157" customWidth="1"/>
    <col min="2550" max="2550" width="8.7109375" style="157" customWidth="1"/>
    <col min="2551" max="2554" width="7" style="157" customWidth="1"/>
    <col min="2555" max="2555" width="8.140625" style="157" customWidth="1"/>
    <col min="2556" max="2558" width="8.85546875" style="157" customWidth="1"/>
    <col min="2559" max="2559" width="9.140625" style="157"/>
    <col min="2560" max="2560" width="9.28515625" style="157" bestFit="1" customWidth="1"/>
    <col min="2561" max="2562" width="9.28515625" style="157" customWidth="1"/>
    <col min="2563" max="2803" width="9.140625" style="157"/>
    <col min="2804" max="2804" width="4.42578125" style="157" customWidth="1"/>
    <col min="2805" max="2805" width="32.28515625" style="157" customWidth="1"/>
    <col min="2806" max="2806" width="8.7109375" style="157" customWidth="1"/>
    <col min="2807" max="2810" width="7" style="157" customWidth="1"/>
    <col min="2811" max="2811" width="8.140625" style="157" customWidth="1"/>
    <col min="2812" max="2814" width="8.85546875" style="157" customWidth="1"/>
    <col min="2815" max="2815" width="9.140625" style="157"/>
    <col min="2816" max="2816" width="9.28515625" style="157" bestFit="1" customWidth="1"/>
    <col min="2817" max="2818" width="9.28515625" style="157" customWidth="1"/>
    <col min="2819" max="3059" width="10.28515625" style="157"/>
    <col min="3060" max="3060" width="4.42578125" style="157" customWidth="1"/>
    <col min="3061" max="3061" width="32.28515625" style="157" customWidth="1"/>
    <col min="3062" max="3062" width="8.7109375" style="157" customWidth="1"/>
    <col min="3063" max="3066" width="7" style="157" customWidth="1"/>
    <col min="3067" max="3067" width="8.140625" style="157" customWidth="1"/>
    <col min="3068" max="3070" width="8.85546875" style="157" customWidth="1"/>
    <col min="3071" max="3071" width="9.140625" style="157"/>
    <col min="3072" max="3072" width="9.28515625" style="157" bestFit="1" customWidth="1"/>
    <col min="3073" max="3074" width="9.28515625" style="157" customWidth="1"/>
    <col min="3075" max="3315" width="9.140625" style="157"/>
    <col min="3316" max="3316" width="4.42578125" style="157" customWidth="1"/>
    <col min="3317" max="3317" width="32.28515625" style="157" customWidth="1"/>
    <col min="3318" max="3318" width="8.7109375" style="157" customWidth="1"/>
    <col min="3319" max="3322" width="7" style="157" customWidth="1"/>
    <col min="3323" max="3323" width="8.140625" style="157" customWidth="1"/>
    <col min="3324" max="3326" width="8.85546875" style="157" customWidth="1"/>
    <col min="3327" max="3327" width="9.140625" style="157"/>
    <col min="3328" max="3328" width="9.28515625" style="157" bestFit="1" customWidth="1"/>
    <col min="3329" max="3330" width="9.28515625" style="157" customWidth="1"/>
    <col min="3331" max="3571" width="9.140625" style="157"/>
    <col min="3572" max="3572" width="4.42578125" style="157" customWidth="1"/>
    <col min="3573" max="3573" width="32.28515625" style="157" customWidth="1"/>
    <col min="3574" max="3574" width="8.7109375" style="157" customWidth="1"/>
    <col min="3575" max="3578" width="7" style="157" customWidth="1"/>
    <col min="3579" max="3579" width="8.140625" style="157" customWidth="1"/>
    <col min="3580" max="3582" width="8.85546875" style="157" customWidth="1"/>
    <col min="3583" max="3583" width="9.140625" style="157"/>
    <col min="3584" max="3584" width="9.28515625" style="157" bestFit="1" customWidth="1"/>
    <col min="3585" max="3586" width="9.28515625" style="157" customWidth="1"/>
    <col min="3587" max="3827" width="9.140625" style="157"/>
    <col min="3828" max="3828" width="4.42578125" style="157" customWidth="1"/>
    <col min="3829" max="3829" width="32.28515625" style="157" customWidth="1"/>
    <col min="3830" max="3830" width="8.7109375" style="157" customWidth="1"/>
    <col min="3831" max="3834" width="7" style="157" customWidth="1"/>
    <col min="3835" max="3835" width="8.140625" style="157" customWidth="1"/>
    <col min="3836" max="3838" width="8.85546875" style="157" customWidth="1"/>
    <col min="3839" max="3839" width="9.140625" style="157"/>
    <col min="3840" max="3840" width="9.28515625" style="157" bestFit="1" customWidth="1"/>
    <col min="3841" max="3842" width="9.28515625" style="157" customWidth="1"/>
    <col min="3843" max="4083" width="10.28515625" style="157"/>
    <col min="4084" max="4084" width="4.42578125" style="157" customWidth="1"/>
    <col min="4085" max="4085" width="32.28515625" style="157" customWidth="1"/>
    <col min="4086" max="4086" width="8.7109375" style="157" customWidth="1"/>
    <col min="4087" max="4090" width="7" style="157" customWidth="1"/>
    <col min="4091" max="4091" width="8.140625" style="157" customWidth="1"/>
    <col min="4092" max="4094" width="8.85546875" style="157" customWidth="1"/>
    <col min="4095" max="4095" width="9.140625" style="157"/>
    <col min="4096" max="4096" width="9.28515625" style="157" bestFit="1" customWidth="1"/>
    <col min="4097" max="4098" width="9.28515625" style="157" customWidth="1"/>
    <col min="4099" max="4339" width="9.140625" style="157"/>
    <col min="4340" max="4340" width="4.42578125" style="157" customWidth="1"/>
    <col min="4341" max="4341" width="32.28515625" style="157" customWidth="1"/>
    <col min="4342" max="4342" width="8.7109375" style="157" customWidth="1"/>
    <col min="4343" max="4346" width="7" style="157" customWidth="1"/>
    <col min="4347" max="4347" width="8.140625" style="157" customWidth="1"/>
    <col min="4348" max="4350" width="8.85546875" style="157" customWidth="1"/>
    <col min="4351" max="4351" width="9.140625" style="157"/>
    <col min="4352" max="4352" width="9.28515625" style="157" bestFit="1" customWidth="1"/>
    <col min="4353" max="4354" width="9.28515625" style="157" customWidth="1"/>
    <col min="4355" max="4595" width="9.140625" style="157"/>
    <col min="4596" max="4596" width="4.42578125" style="157" customWidth="1"/>
    <col min="4597" max="4597" width="32.28515625" style="157" customWidth="1"/>
    <col min="4598" max="4598" width="8.7109375" style="157" customWidth="1"/>
    <col min="4599" max="4602" width="7" style="157" customWidth="1"/>
    <col min="4603" max="4603" width="8.140625" style="157" customWidth="1"/>
    <col min="4604" max="4606" width="8.85546875" style="157" customWidth="1"/>
    <col min="4607" max="4607" width="9.140625" style="157"/>
    <col min="4608" max="4608" width="9.28515625" style="157" bestFit="1" customWidth="1"/>
    <col min="4609" max="4610" width="9.28515625" style="157" customWidth="1"/>
    <col min="4611" max="4851" width="9.140625" style="157"/>
    <col min="4852" max="4852" width="4.42578125" style="157" customWidth="1"/>
    <col min="4853" max="4853" width="32.28515625" style="157" customWidth="1"/>
    <col min="4854" max="4854" width="8.7109375" style="157" customWidth="1"/>
    <col min="4855" max="4858" width="7" style="157" customWidth="1"/>
    <col min="4859" max="4859" width="8.140625" style="157" customWidth="1"/>
    <col min="4860" max="4862" width="8.85546875" style="157" customWidth="1"/>
    <col min="4863" max="4863" width="9.140625" style="157"/>
    <col min="4864" max="4864" width="9.28515625" style="157" bestFit="1" customWidth="1"/>
    <col min="4865" max="4866" width="9.28515625" style="157" customWidth="1"/>
    <col min="4867" max="5107" width="10.28515625" style="157"/>
    <col min="5108" max="5108" width="4.42578125" style="157" customWidth="1"/>
    <col min="5109" max="5109" width="32.28515625" style="157" customWidth="1"/>
    <col min="5110" max="5110" width="8.7109375" style="157" customWidth="1"/>
    <col min="5111" max="5114" width="7" style="157" customWidth="1"/>
    <col min="5115" max="5115" width="8.140625" style="157" customWidth="1"/>
    <col min="5116" max="5118" width="8.85546875" style="157" customWidth="1"/>
    <col min="5119" max="5119" width="9.140625" style="157"/>
    <col min="5120" max="5120" width="9.28515625" style="157" bestFit="1" customWidth="1"/>
    <col min="5121" max="5122" width="9.28515625" style="157" customWidth="1"/>
    <col min="5123" max="5363" width="9.140625" style="157"/>
    <col min="5364" max="5364" width="4.42578125" style="157" customWidth="1"/>
    <col min="5365" max="5365" width="32.28515625" style="157" customWidth="1"/>
    <col min="5366" max="5366" width="8.7109375" style="157" customWidth="1"/>
    <col min="5367" max="5370" width="7" style="157" customWidth="1"/>
    <col min="5371" max="5371" width="8.140625" style="157" customWidth="1"/>
    <col min="5372" max="5374" width="8.85546875" style="157" customWidth="1"/>
    <col min="5375" max="5375" width="9.140625" style="157"/>
    <col min="5376" max="5376" width="9.28515625" style="157" bestFit="1" customWidth="1"/>
    <col min="5377" max="5378" width="9.28515625" style="157" customWidth="1"/>
    <col min="5379" max="5619" width="9.140625" style="157"/>
    <col min="5620" max="5620" width="4.42578125" style="157" customWidth="1"/>
    <col min="5621" max="5621" width="32.28515625" style="157" customWidth="1"/>
    <col min="5622" max="5622" width="8.7109375" style="157" customWidth="1"/>
    <col min="5623" max="5626" width="7" style="157" customWidth="1"/>
    <col min="5627" max="5627" width="8.140625" style="157" customWidth="1"/>
    <col min="5628" max="5630" width="8.85546875" style="157" customWidth="1"/>
    <col min="5631" max="5631" width="9.140625" style="157"/>
    <col min="5632" max="5632" width="9.28515625" style="157" bestFit="1" customWidth="1"/>
    <col min="5633" max="5634" width="9.28515625" style="157" customWidth="1"/>
    <col min="5635" max="5875" width="9.140625" style="157"/>
    <col min="5876" max="5876" width="4.42578125" style="157" customWidth="1"/>
    <col min="5877" max="5877" width="32.28515625" style="157" customWidth="1"/>
    <col min="5878" max="5878" width="8.7109375" style="157" customWidth="1"/>
    <col min="5879" max="5882" width="7" style="157" customWidth="1"/>
    <col min="5883" max="5883" width="8.140625" style="157" customWidth="1"/>
    <col min="5884" max="5886" width="8.85546875" style="157" customWidth="1"/>
    <col min="5887" max="5887" width="9.140625" style="157"/>
    <col min="5888" max="5888" width="9.28515625" style="157" bestFit="1" customWidth="1"/>
    <col min="5889" max="5890" width="9.28515625" style="157" customWidth="1"/>
    <col min="5891" max="6131" width="10.28515625" style="157"/>
    <col min="6132" max="6132" width="4.42578125" style="157" customWidth="1"/>
    <col min="6133" max="6133" width="32.28515625" style="157" customWidth="1"/>
    <col min="6134" max="6134" width="8.7109375" style="157" customWidth="1"/>
    <col min="6135" max="6138" width="7" style="157" customWidth="1"/>
    <col min="6139" max="6139" width="8.140625" style="157" customWidth="1"/>
    <col min="6140" max="6142" width="8.85546875" style="157" customWidth="1"/>
    <col min="6143" max="6143" width="9.140625" style="157"/>
    <col min="6144" max="6144" width="9.28515625" style="157" bestFit="1" customWidth="1"/>
    <col min="6145" max="6146" width="9.28515625" style="157" customWidth="1"/>
    <col min="6147" max="6387" width="9.140625" style="157"/>
    <col min="6388" max="6388" width="4.42578125" style="157" customWidth="1"/>
    <col min="6389" max="6389" width="32.28515625" style="157" customWidth="1"/>
    <col min="6390" max="6390" width="8.7109375" style="157" customWidth="1"/>
    <col min="6391" max="6394" width="7" style="157" customWidth="1"/>
    <col min="6395" max="6395" width="8.140625" style="157" customWidth="1"/>
    <col min="6396" max="6398" width="8.85546875" style="157" customWidth="1"/>
    <col min="6399" max="6399" width="9.140625" style="157"/>
    <col min="6400" max="6400" width="9.28515625" style="157" bestFit="1" customWidth="1"/>
    <col min="6401" max="6402" width="9.28515625" style="157" customWidth="1"/>
    <col min="6403" max="6643" width="9.140625" style="157"/>
    <col min="6644" max="6644" width="4.42578125" style="157" customWidth="1"/>
    <col min="6645" max="6645" width="32.28515625" style="157" customWidth="1"/>
    <col min="6646" max="6646" width="8.7109375" style="157" customWidth="1"/>
    <col min="6647" max="6650" width="7" style="157" customWidth="1"/>
    <col min="6651" max="6651" width="8.140625" style="157" customWidth="1"/>
    <col min="6652" max="6654" width="8.85546875" style="157" customWidth="1"/>
    <col min="6655" max="6655" width="9.140625" style="157"/>
    <col min="6656" max="6656" width="9.28515625" style="157" bestFit="1" customWidth="1"/>
    <col min="6657" max="6658" width="9.28515625" style="157" customWidth="1"/>
    <col min="6659" max="6899" width="9.140625" style="157"/>
    <col min="6900" max="6900" width="4.42578125" style="157" customWidth="1"/>
    <col min="6901" max="6901" width="32.28515625" style="157" customWidth="1"/>
    <col min="6902" max="6902" width="8.7109375" style="157" customWidth="1"/>
    <col min="6903" max="6906" width="7" style="157" customWidth="1"/>
    <col min="6907" max="6907" width="8.140625" style="157" customWidth="1"/>
    <col min="6908" max="6910" width="8.85546875" style="157" customWidth="1"/>
    <col min="6911" max="6911" width="9.140625" style="157"/>
    <col min="6912" max="6912" width="9.28515625" style="157" bestFit="1" customWidth="1"/>
    <col min="6913" max="6914" width="9.28515625" style="157" customWidth="1"/>
    <col min="6915" max="7155" width="10.28515625" style="157"/>
    <col min="7156" max="7156" width="4.42578125" style="157" customWidth="1"/>
    <col min="7157" max="7157" width="32.28515625" style="157" customWidth="1"/>
    <col min="7158" max="7158" width="8.7109375" style="157" customWidth="1"/>
    <col min="7159" max="7162" width="7" style="157" customWidth="1"/>
    <col min="7163" max="7163" width="8.140625" style="157" customWidth="1"/>
    <col min="7164" max="7166" width="8.85546875" style="157" customWidth="1"/>
    <col min="7167" max="7167" width="9.140625" style="157"/>
    <col min="7168" max="7168" width="9.28515625" style="157" bestFit="1" customWidth="1"/>
    <col min="7169" max="7170" width="9.28515625" style="157" customWidth="1"/>
    <col min="7171" max="7411" width="9.140625" style="157"/>
    <col min="7412" max="7412" width="4.42578125" style="157" customWidth="1"/>
    <col min="7413" max="7413" width="32.28515625" style="157" customWidth="1"/>
    <col min="7414" max="7414" width="8.7109375" style="157" customWidth="1"/>
    <col min="7415" max="7418" width="7" style="157" customWidth="1"/>
    <col min="7419" max="7419" width="8.140625" style="157" customWidth="1"/>
    <col min="7420" max="7422" width="8.85546875" style="157" customWidth="1"/>
    <col min="7423" max="7423" width="9.140625" style="157"/>
    <col min="7424" max="7424" width="9.28515625" style="157" bestFit="1" customWidth="1"/>
    <col min="7425" max="7426" width="9.28515625" style="157" customWidth="1"/>
    <col min="7427" max="7667" width="9.140625" style="157"/>
    <col min="7668" max="7668" width="4.42578125" style="157" customWidth="1"/>
    <col min="7669" max="7669" width="32.28515625" style="157" customWidth="1"/>
    <col min="7670" max="7670" width="8.7109375" style="157" customWidth="1"/>
    <col min="7671" max="7674" width="7" style="157" customWidth="1"/>
    <col min="7675" max="7675" width="8.140625" style="157" customWidth="1"/>
    <col min="7676" max="7678" width="8.85546875" style="157" customWidth="1"/>
    <col min="7679" max="7679" width="9.140625" style="157"/>
    <col min="7680" max="7680" width="9.28515625" style="157" bestFit="1" customWidth="1"/>
    <col min="7681" max="7682" width="9.28515625" style="157" customWidth="1"/>
    <col min="7683" max="7923" width="9.140625" style="157"/>
    <col min="7924" max="7924" width="4.42578125" style="157" customWidth="1"/>
    <col min="7925" max="7925" width="32.28515625" style="157" customWidth="1"/>
    <col min="7926" max="7926" width="8.7109375" style="157" customWidth="1"/>
    <col min="7927" max="7930" width="7" style="157" customWidth="1"/>
    <col min="7931" max="7931" width="8.140625" style="157" customWidth="1"/>
    <col min="7932" max="7934" width="8.85546875" style="157" customWidth="1"/>
    <col min="7935" max="7935" width="9.140625" style="157"/>
    <col min="7936" max="7936" width="9.28515625" style="157" bestFit="1" customWidth="1"/>
    <col min="7937" max="7938" width="9.28515625" style="157" customWidth="1"/>
    <col min="7939" max="8179" width="10.28515625" style="157"/>
    <col min="8180" max="8180" width="4.42578125" style="157" customWidth="1"/>
    <col min="8181" max="8181" width="32.28515625" style="157" customWidth="1"/>
    <col min="8182" max="8182" width="8.7109375" style="157" customWidth="1"/>
    <col min="8183" max="8186" width="7" style="157" customWidth="1"/>
    <col min="8187" max="8187" width="8.140625" style="157" customWidth="1"/>
    <col min="8188" max="8190" width="8.85546875" style="157" customWidth="1"/>
    <col min="8191" max="8191" width="9.140625" style="157"/>
    <col min="8192" max="8192" width="9.28515625" style="157" bestFit="1" customWidth="1"/>
    <col min="8193" max="8194" width="9.28515625" style="157" customWidth="1"/>
    <col min="8195" max="8435" width="9.140625" style="157"/>
    <col min="8436" max="8436" width="4.42578125" style="157" customWidth="1"/>
    <col min="8437" max="8437" width="32.28515625" style="157" customWidth="1"/>
    <col min="8438" max="8438" width="8.7109375" style="157" customWidth="1"/>
    <col min="8439" max="8442" width="7" style="157" customWidth="1"/>
    <col min="8443" max="8443" width="8.140625" style="157" customWidth="1"/>
    <col min="8444" max="8446" width="8.85546875" style="157" customWidth="1"/>
    <col min="8447" max="8447" width="9.140625" style="157"/>
    <col min="8448" max="8448" width="9.28515625" style="157" bestFit="1" customWidth="1"/>
    <col min="8449" max="8450" width="9.28515625" style="157" customWidth="1"/>
    <col min="8451" max="8691" width="9.140625" style="157"/>
    <col min="8692" max="8692" width="4.42578125" style="157" customWidth="1"/>
    <col min="8693" max="8693" width="32.28515625" style="157" customWidth="1"/>
    <col min="8694" max="8694" width="8.7109375" style="157" customWidth="1"/>
    <col min="8695" max="8698" width="7" style="157" customWidth="1"/>
    <col min="8699" max="8699" width="8.140625" style="157" customWidth="1"/>
    <col min="8700" max="8702" width="8.85546875" style="157" customWidth="1"/>
    <col min="8703" max="8703" width="9.140625" style="157"/>
    <col min="8704" max="8704" width="9.28515625" style="157" bestFit="1" customWidth="1"/>
    <col min="8705" max="8706" width="9.28515625" style="157" customWidth="1"/>
    <col min="8707" max="8947" width="9.140625" style="157"/>
    <col min="8948" max="8948" width="4.42578125" style="157" customWidth="1"/>
    <col min="8949" max="8949" width="32.28515625" style="157" customWidth="1"/>
    <col min="8950" max="8950" width="8.7109375" style="157" customWidth="1"/>
    <col min="8951" max="8954" width="7" style="157" customWidth="1"/>
    <col min="8955" max="8955" width="8.140625" style="157" customWidth="1"/>
    <col min="8956" max="8958" width="8.85546875" style="157" customWidth="1"/>
    <col min="8959" max="8959" width="9.140625" style="157"/>
    <col min="8960" max="8960" width="9.28515625" style="157" bestFit="1" customWidth="1"/>
    <col min="8961" max="8962" width="9.28515625" style="157" customWidth="1"/>
    <col min="8963" max="9203" width="10.28515625" style="157"/>
    <col min="9204" max="9204" width="4.42578125" style="157" customWidth="1"/>
    <col min="9205" max="9205" width="32.28515625" style="157" customWidth="1"/>
    <col min="9206" max="9206" width="8.7109375" style="157" customWidth="1"/>
    <col min="9207" max="9210" width="7" style="157" customWidth="1"/>
    <col min="9211" max="9211" width="8.140625" style="157" customWidth="1"/>
    <col min="9212" max="9214" width="8.85546875" style="157" customWidth="1"/>
    <col min="9215" max="9215" width="9.140625" style="157"/>
    <col min="9216" max="9216" width="9.28515625" style="157" bestFit="1" customWidth="1"/>
    <col min="9217" max="9218" width="9.28515625" style="157" customWidth="1"/>
    <col min="9219" max="9459" width="9.140625" style="157"/>
    <col min="9460" max="9460" width="4.42578125" style="157" customWidth="1"/>
    <col min="9461" max="9461" width="32.28515625" style="157" customWidth="1"/>
    <col min="9462" max="9462" width="8.7109375" style="157" customWidth="1"/>
    <col min="9463" max="9466" width="7" style="157" customWidth="1"/>
    <col min="9467" max="9467" width="8.140625" style="157" customWidth="1"/>
    <col min="9468" max="9470" width="8.85546875" style="157" customWidth="1"/>
    <col min="9471" max="9471" width="9.140625" style="157"/>
    <col min="9472" max="9472" width="9.28515625" style="157" bestFit="1" customWidth="1"/>
    <col min="9473" max="9474" width="9.28515625" style="157" customWidth="1"/>
    <col min="9475" max="9715" width="9.140625" style="157"/>
    <col min="9716" max="9716" width="4.42578125" style="157" customWidth="1"/>
    <col min="9717" max="9717" width="32.28515625" style="157" customWidth="1"/>
    <col min="9718" max="9718" width="8.7109375" style="157" customWidth="1"/>
    <col min="9719" max="9722" width="7" style="157" customWidth="1"/>
    <col min="9723" max="9723" width="8.140625" style="157" customWidth="1"/>
    <col min="9724" max="9726" width="8.85546875" style="157" customWidth="1"/>
    <col min="9727" max="9727" width="9.140625" style="157"/>
    <col min="9728" max="9728" width="9.28515625" style="157" bestFit="1" customWidth="1"/>
    <col min="9729" max="9730" width="9.28515625" style="157" customWidth="1"/>
    <col min="9731" max="9971" width="9.140625" style="157"/>
    <col min="9972" max="9972" width="4.42578125" style="157" customWidth="1"/>
    <col min="9973" max="9973" width="32.28515625" style="157" customWidth="1"/>
    <col min="9974" max="9974" width="8.7109375" style="157" customWidth="1"/>
    <col min="9975" max="9978" width="7" style="157" customWidth="1"/>
    <col min="9979" max="9979" width="8.140625" style="157" customWidth="1"/>
    <col min="9980" max="9982" width="8.85546875" style="157" customWidth="1"/>
    <col min="9983" max="9983" width="9.140625" style="157"/>
    <col min="9984" max="9984" width="9.28515625" style="157" bestFit="1" customWidth="1"/>
    <col min="9985" max="9986" width="9.28515625" style="157" customWidth="1"/>
    <col min="9987" max="10227" width="10.28515625" style="157"/>
    <col min="10228" max="10228" width="4.42578125" style="157" customWidth="1"/>
    <col min="10229" max="10229" width="32.28515625" style="157" customWidth="1"/>
    <col min="10230" max="10230" width="8.7109375" style="157" customWidth="1"/>
    <col min="10231" max="10234" width="7" style="157" customWidth="1"/>
    <col min="10235" max="10235" width="8.140625" style="157" customWidth="1"/>
    <col min="10236" max="10238" width="8.85546875" style="157" customWidth="1"/>
    <col min="10239" max="10239" width="9.140625" style="157"/>
    <col min="10240" max="10240" width="9.28515625" style="157" bestFit="1" customWidth="1"/>
    <col min="10241" max="10242" width="9.28515625" style="157" customWidth="1"/>
    <col min="10243" max="10483" width="9.140625" style="157"/>
    <col min="10484" max="10484" width="4.42578125" style="157" customWidth="1"/>
    <col min="10485" max="10485" width="32.28515625" style="157" customWidth="1"/>
    <col min="10486" max="10486" width="8.7109375" style="157" customWidth="1"/>
    <col min="10487" max="10490" width="7" style="157" customWidth="1"/>
    <col min="10491" max="10491" width="8.140625" style="157" customWidth="1"/>
    <col min="10492" max="10494" width="8.85546875" style="157" customWidth="1"/>
    <col min="10495" max="10495" width="9.140625" style="157"/>
    <col min="10496" max="10496" width="9.28515625" style="157" bestFit="1" customWidth="1"/>
    <col min="10497" max="10498" width="9.28515625" style="157" customWidth="1"/>
    <col min="10499" max="10739" width="9.140625" style="157"/>
    <col min="10740" max="10740" width="4.42578125" style="157" customWidth="1"/>
    <col min="10741" max="10741" width="32.28515625" style="157" customWidth="1"/>
    <col min="10742" max="10742" width="8.7109375" style="157" customWidth="1"/>
    <col min="10743" max="10746" width="7" style="157" customWidth="1"/>
    <col min="10747" max="10747" width="8.140625" style="157" customWidth="1"/>
    <col min="10748" max="10750" width="8.85546875" style="157" customWidth="1"/>
    <col min="10751" max="10751" width="9.140625" style="157"/>
    <col min="10752" max="10752" width="9.28515625" style="157" bestFit="1" customWidth="1"/>
    <col min="10753" max="10754" width="9.28515625" style="157" customWidth="1"/>
    <col min="10755" max="10995" width="9.140625" style="157"/>
    <col min="10996" max="10996" width="4.42578125" style="157" customWidth="1"/>
    <col min="10997" max="10997" width="32.28515625" style="157" customWidth="1"/>
    <col min="10998" max="10998" width="8.7109375" style="157" customWidth="1"/>
    <col min="10999" max="11002" width="7" style="157" customWidth="1"/>
    <col min="11003" max="11003" width="8.140625" style="157" customWidth="1"/>
    <col min="11004" max="11006" width="8.85546875" style="157" customWidth="1"/>
    <col min="11007" max="11007" width="9.140625" style="157"/>
    <col min="11008" max="11008" width="9.28515625" style="157" bestFit="1" customWidth="1"/>
    <col min="11009" max="11010" width="9.28515625" style="157" customWidth="1"/>
    <col min="11011" max="11251" width="10.28515625" style="157"/>
    <col min="11252" max="11252" width="4.42578125" style="157" customWidth="1"/>
    <col min="11253" max="11253" width="32.28515625" style="157" customWidth="1"/>
    <col min="11254" max="11254" width="8.7109375" style="157" customWidth="1"/>
    <col min="11255" max="11258" width="7" style="157" customWidth="1"/>
    <col min="11259" max="11259" width="8.140625" style="157" customWidth="1"/>
    <col min="11260" max="11262" width="8.85546875" style="157" customWidth="1"/>
    <col min="11263" max="11263" width="9.140625" style="157"/>
    <col min="11264" max="11264" width="9.28515625" style="157" bestFit="1" customWidth="1"/>
    <col min="11265" max="11266" width="9.28515625" style="157" customWidth="1"/>
    <col min="11267" max="11507" width="9.140625" style="157"/>
    <col min="11508" max="11508" width="4.42578125" style="157" customWidth="1"/>
    <col min="11509" max="11509" width="32.28515625" style="157" customWidth="1"/>
    <col min="11510" max="11510" width="8.7109375" style="157" customWidth="1"/>
    <col min="11511" max="11514" width="7" style="157" customWidth="1"/>
    <col min="11515" max="11515" width="8.140625" style="157" customWidth="1"/>
    <col min="11516" max="11518" width="8.85546875" style="157" customWidth="1"/>
    <col min="11519" max="11519" width="9.140625" style="157"/>
    <col min="11520" max="11520" width="9.28515625" style="157" bestFit="1" customWidth="1"/>
    <col min="11521" max="11522" width="9.28515625" style="157" customWidth="1"/>
    <col min="11523" max="11763" width="9.140625" style="157"/>
    <col min="11764" max="11764" width="4.42578125" style="157" customWidth="1"/>
    <col min="11765" max="11765" width="32.28515625" style="157" customWidth="1"/>
    <col min="11766" max="11766" width="8.7109375" style="157" customWidth="1"/>
    <col min="11767" max="11770" width="7" style="157" customWidth="1"/>
    <col min="11771" max="11771" width="8.140625" style="157" customWidth="1"/>
    <col min="11772" max="11774" width="8.85546875" style="157" customWidth="1"/>
    <col min="11775" max="11775" width="9.140625" style="157"/>
    <col min="11776" max="11776" width="9.28515625" style="157" bestFit="1" customWidth="1"/>
    <col min="11777" max="11778" width="9.28515625" style="157" customWidth="1"/>
    <col min="11779" max="12019" width="9.140625" style="157"/>
    <col min="12020" max="12020" width="4.42578125" style="157" customWidth="1"/>
    <col min="12021" max="12021" width="32.28515625" style="157" customWidth="1"/>
    <col min="12022" max="12022" width="8.7109375" style="157" customWidth="1"/>
    <col min="12023" max="12026" width="7" style="157" customWidth="1"/>
    <col min="12027" max="12027" width="8.140625" style="157" customWidth="1"/>
    <col min="12028" max="12030" width="8.85546875" style="157" customWidth="1"/>
    <col min="12031" max="12031" width="9.140625" style="157"/>
    <col min="12032" max="12032" width="9.28515625" style="157" bestFit="1" customWidth="1"/>
    <col min="12033" max="12034" width="9.28515625" style="157" customWidth="1"/>
    <col min="12035" max="12275" width="10.28515625" style="157"/>
    <col min="12276" max="12276" width="4.42578125" style="157" customWidth="1"/>
    <col min="12277" max="12277" width="32.28515625" style="157" customWidth="1"/>
    <col min="12278" max="12278" width="8.7109375" style="157" customWidth="1"/>
    <col min="12279" max="12282" width="7" style="157" customWidth="1"/>
    <col min="12283" max="12283" width="8.140625" style="157" customWidth="1"/>
    <col min="12284" max="12286" width="8.85546875" style="157" customWidth="1"/>
    <col min="12287" max="12287" width="9.140625" style="157"/>
    <col min="12288" max="12288" width="9.28515625" style="157" bestFit="1" customWidth="1"/>
    <col min="12289" max="12290" width="9.28515625" style="157" customWidth="1"/>
    <col min="12291" max="12531" width="9.140625" style="157"/>
    <col min="12532" max="12532" width="4.42578125" style="157" customWidth="1"/>
    <col min="12533" max="12533" width="32.28515625" style="157" customWidth="1"/>
    <col min="12534" max="12534" width="8.7109375" style="157" customWidth="1"/>
    <col min="12535" max="12538" width="7" style="157" customWidth="1"/>
    <col min="12539" max="12539" width="8.140625" style="157" customWidth="1"/>
    <col min="12540" max="12542" width="8.85546875" style="157" customWidth="1"/>
    <col min="12543" max="12543" width="9.140625" style="157"/>
    <col min="12544" max="12544" width="9.28515625" style="157" bestFit="1" customWidth="1"/>
    <col min="12545" max="12546" width="9.28515625" style="157" customWidth="1"/>
    <col min="12547" max="12787" width="9.140625" style="157"/>
    <col min="12788" max="12788" width="4.42578125" style="157" customWidth="1"/>
    <col min="12789" max="12789" width="32.28515625" style="157" customWidth="1"/>
    <col min="12790" max="12790" width="8.7109375" style="157" customWidth="1"/>
    <col min="12791" max="12794" width="7" style="157" customWidth="1"/>
    <col min="12795" max="12795" width="8.140625" style="157" customWidth="1"/>
    <col min="12796" max="12798" width="8.85546875" style="157" customWidth="1"/>
    <col min="12799" max="12799" width="9.140625" style="157"/>
    <col min="12800" max="12800" width="9.28515625" style="157" bestFit="1" customWidth="1"/>
    <col min="12801" max="12802" width="9.28515625" style="157" customWidth="1"/>
    <col min="12803" max="13043" width="9.140625" style="157"/>
    <col min="13044" max="13044" width="4.42578125" style="157" customWidth="1"/>
    <col min="13045" max="13045" width="32.28515625" style="157" customWidth="1"/>
    <col min="13046" max="13046" width="8.7109375" style="157" customWidth="1"/>
    <col min="13047" max="13050" width="7" style="157" customWidth="1"/>
    <col min="13051" max="13051" width="8.140625" style="157" customWidth="1"/>
    <col min="13052" max="13054" width="8.85546875" style="157" customWidth="1"/>
    <col min="13055" max="13055" width="9.140625" style="157"/>
    <col min="13056" max="13056" width="9.28515625" style="157" bestFit="1" customWidth="1"/>
    <col min="13057" max="13058" width="9.28515625" style="157" customWidth="1"/>
    <col min="13059" max="13299" width="10.28515625" style="157"/>
    <col min="13300" max="13300" width="4.42578125" style="157" customWidth="1"/>
    <col min="13301" max="13301" width="32.28515625" style="157" customWidth="1"/>
    <col min="13302" max="13302" width="8.7109375" style="157" customWidth="1"/>
    <col min="13303" max="13306" width="7" style="157" customWidth="1"/>
    <col min="13307" max="13307" width="8.140625" style="157" customWidth="1"/>
    <col min="13308" max="13310" width="8.85546875" style="157" customWidth="1"/>
    <col min="13311" max="13311" width="9.140625" style="157"/>
    <col min="13312" max="13312" width="9.28515625" style="157" bestFit="1" customWidth="1"/>
    <col min="13313" max="13314" width="9.28515625" style="157" customWidth="1"/>
    <col min="13315" max="13555" width="9.140625" style="157"/>
    <col min="13556" max="13556" width="4.42578125" style="157" customWidth="1"/>
    <col min="13557" max="13557" width="32.28515625" style="157" customWidth="1"/>
    <col min="13558" max="13558" width="8.7109375" style="157" customWidth="1"/>
    <col min="13559" max="13562" width="7" style="157" customWidth="1"/>
    <col min="13563" max="13563" width="8.140625" style="157" customWidth="1"/>
    <col min="13564" max="13566" width="8.85546875" style="157" customWidth="1"/>
    <col min="13567" max="13567" width="9.140625" style="157"/>
    <col min="13568" max="13568" width="9.28515625" style="157" bestFit="1" customWidth="1"/>
    <col min="13569" max="13570" width="9.28515625" style="157" customWidth="1"/>
    <col min="13571" max="13811" width="9.140625" style="157"/>
    <col min="13812" max="13812" width="4.42578125" style="157" customWidth="1"/>
    <col min="13813" max="13813" width="32.28515625" style="157" customWidth="1"/>
    <col min="13814" max="13814" width="8.7109375" style="157" customWidth="1"/>
    <col min="13815" max="13818" width="7" style="157" customWidth="1"/>
    <col min="13819" max="13819" width="8.140625" style="157" customWidth="1"/>
    <col min="13820" max="13822" width="8.85546875" style="157" customWidth="1"/>
    <col min="13823" max="13823" width="9.140625" style="157"/>
    <col min="13824" max="13824" width="9.28515625" style="157" bestFit="1" customWidth="1"/>
    <col min="13825" max="13826" width="9.28515625" style="157" customWidth="1"/>
    <col min="13827" max="14067" width="9.140625" style="157"/>
    <col min="14068" max="14068" width="4.42578125" style="157" customWidth="1"/>
    <col min="14069" max="14069" width="32.28515625" style="157" customWidth="1"/>
    <col min="14070" max="14070" width="8.7109375" style="157" customWidth="1"/>
    <col min="14071" max="14074" width="7" style="157" customWidth="1"/>
    <col min="14075" max="14075" width="8.140625" style="157" customWidth="1"/>
    <col min="14076" max="14078" width="8.85546875" style="157" customWidth="1"/>
    <col min="14079" max="14079" width="9.140625" style="157"/>
    <col min="14080" max="14080" width="9.28515625" style="157" bestFit="1" customWidth="1"/>
    <col min="14081" max="14082" width="9.28515625" style="157" customWidth="1"/>
    <col min="14083" max="14323" width="10.28515625" style="157"/>
    <col min="14324" max="14324" width="4.42578125" style="157" customWidth="1"/>
    <col min="14325" max="14325" width="32.28515625" style="157" customWidth="1"/>
    <col min="14326" max="14326" width="8.7109375" style="157" customWidth="1"/>
    <col min="14327" max="14330" width="7" style="157" customWidth="1"/>
    <col min="14331" max="14331" width="8.140625" style="157" customWidth="1"/>
    <col min="14332" max="14334" width="8.85546875" style="157" customWidth="1"/>
    <col min="14335" max="14335" width="9.140625" style="157"/>
    <col min="14336" max="14336" width="9.28515625" style="157" bestFit="1" customWidth="1"/>
    <col min="14337" max="14338" width="9.28515625" style="157" customWidth="1"/>
    <col min="14339" max="14579" width="9.140625" style="157"/>
    <col min="14580" max="14580" width="4.42578125" style="157" customWidth="1"/>
    <col min="14581" max="14581" width="32.28515625" style="157" customWidth="1"/>
    <col min="14582" max="14582" width="8.7109375" style="157" customWidth="1"/>
    <col min="14583" max="14586" width="7" style="157" customWidth="1"/>
    <col min="14587" max="14587" width="8.140625" style="157" customWidth="1"/>
    <col min="14588" max="14590" width="8.85546875" style="157" customWidth="1"/>
    <col min="14591" max="14591" width="9.140625" style="157"/>
    <col min="14592" max="14592" width="9.28515625" style="157" bestFit="1" customWidth="1"/>
    <col min="14593" max="14594" width="9.28515625" style="157" customWidth="1"/>
    <col min="14595" max="14835" width="9.140625" style="157"/>
    <col min="14836" max="14836" width="4.42578125" style="157" customWidth="1"/>
    <col min="14837" max="14837" width="32.28515625" style="157" customWidth="1"/>
    <col min="14838" max="14838" width="8.7109375" style="157" customWidth="1"/>
    <col min="14839" max="14842" width="7" style="157" customWidth="1"/>
    <col min="14843" max="14843" width="8.140625" style="157" customWidth="1"/>
    <col min="14844" max="14846" width="8.85546875" style="157" customWidth="1"/>
    <col min="14847" max="14847" width="9.140625" style="157"/>
    <col min="14848" max="14848" width="9.28515625" style="157" bestFit="1" customWidth="1"/>
    <col min="14849" max="14850" width="9.28515625" style="157" customWidth="1"/>
    <col min="14851" max="15091" width="9.140625" style="157"/>
    <col min="15092" max="15092" width="4.42578125" style="157" customWidth="1"/>
    <col min="15093" max="15093" width="32.28515625" style="157" customWidth="1"/>
    <col min="15094" max="15094" width="8.7109375" style="157" customWidth="1"/>
    <col min="15095" max="15098" width="7" style="157" customWidth="1"/>
    <col min="15099" max="15099" width="8.140625" style="157" customWidth="1"/>
    <col min="15100" max="15102" width="8.85546875" style="157" customWidth="1"/>
    <col min="15103" max="15103" width="9.140625" style="157"/>
    <col min="15104" max="15104" width="9.28515625" style="157" bestFit="1" customWidth="1"/>
    <col min="15105" max="15106" width="9.28515625" style="157" customWidth="1"/>
    <col min="15107" max="15347" width="10.28515625" style="157"/>
    <col min="15348" max="15348" width="4.42578125" style="157" customWidth="1"/>
    <col min="15349" max="15349" width="32.28515625" style="157" customWidth="1"/>
    <col min="15350" max="15350" width="8.7109375" style="157" customWidth="1"/>
    <col min="15351" max="15354" width="7" style="157" customWidth="1"/>
    <col min="15355" max="15355" width="8.140625" style="157" customWidth="1"/>
    <col min="15356" max="15358" width="8.85546875" style="157" customWidth="1"/>
    <col min="15359" max="15359" width="9.140625" style="157"/>
    <col min="15360" max="15360" width="9.28515625" style="157" bestFit="1" customWidth="1"/>
    <col min="15361" max="15362" width="9.28515625" style="157" customWidth="1"/>
    <col min="15363" max="15603" width="9.140625" style="157"/>
    <col min="15604" max="15604" width="4.42578125" style="157" customWidth="1"/>
    <col min="15605" max="15605" width="32.28515625" style="157" customWidth="1"/>
    <col min="15606" max="15606" width="8.7109375" style="157" customWidth="1"/>
    <col min="15607" max="15610" width="7" style="157" customWidth="1"/>
    <col min="15611" max="15611" width="8.140625" style="157" customWidth="1"/>
    <col min="15612" max="15614" width="8.85546875" style="157" customWidth="1"/>
    <col min="15615" max="15615" width="9.140625" style="157"/>
    <col min="15616" max="15616" width="9.28515625" style="157" bestFit="1" customWidth="1"/>
    <col min="15617" max="15618" width="9.28515625" style="157" customWidth="1"/>
    <col min="15619" max="15859" width="9.140625" style="157"/>
    <col min="15860" max="15860" width="4.42578125" style="157" customWidth="1"/>
    <col min="15861" max="15861" width="32.28515625" style="157" customWidth="1"/>
    <col min="15862" max="15862" width="8.7109375" style="157" customWidth="1"/>
    <col min="15863" max="15866" width="7" style="157" customWidth="1"/>
    <col min="15867" max="15867" width="8.140625" style="157" customWidth="1"/>
    <col min="15868" max="15870" width="8.85546875" style="157" customWidth="1"/>
    <col min="15871" max="15871" width="9.140625" style="157"/>
    <col min="15872" max="15872" width="9.28515625" style="157" bestFit="1" customWidth="1"/>
    <col min="15873" max="15874" width="9.28515625" style="157" customWidth="1"/>
    <col min="15875" max="16115" width="9.140625" style="157"/>
    <col min="16116" max="16116" width="4.42578125" style="157" customWidth="1"/>
    <col min="16117" max="16117" width="32.28515625" style="157" customWidth="1"/>
    <col min="16118" max="16118" width="8.7109375" style="157" customWidth="1"/>
    <col min="16119" max="16122" width="7" style="157" customWidth="1"/>
    <col min="16123" max="16123" width="8.140625" style="157" customWidth="1"/>
    <col min="16124" max="16126" width="8.85546875" style="157" customWidth="1"/>
    <col min="16127" max="16127" width="9.140625" style="157"/>
    <col min="16128" max="16128" width="9.28515625" style="157" bestFit="1" customWidth="1"/>
    <col min="16129" max="16130" width="9.28515625" style="157" customWidth="1"/>
    <col min="16131" max="16371" width="10.28515625" style="157"/>
    <col min="16372" max="16384" width="10.28515625" style="157" customWidth="1"/>
  </cols>
  <sheetData>
    <row r="1" spans="1:228" ht="18.75">
      <c r="A1" s="600" t="s">
        <v>1640</v>
      </c>
      <c r="B1" s="157"/>
    </row>
    <row r="3" spans="1:228" ht="21" customHeight="1">
      <c r="B3" s="642" t="s">
        <v>1282</v>
      </c>
      <c r="C3" s="642"/>
    </row>
    <row r="4" spans="1:228">
      <c r="B4" s="440"/>
    </row>
    <row r="5" spans="1:228" ht="15.75">
      <c r="A5" s="346"/>
      <c r="B5" s="545" t="s">
        <v>1180</v>
      </c>
      <c r="C5" s="347"/>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c r="BU5" s="345"/>
      <c r="BV5" s="345"/>
      <c r="BW5" s="345"/>
      <c r="BX5" s="345"/>
      <c r="BY5" s="345"/>
      <c r="BZ5" s="345"/>
      <c r="CA5" s="345"/>
      <c r="CB5" s="345"/>
      <c r="CC5" s="345"/>
      <c r="CD5" s="345"/>
      <c r="CE5" s="345"/>
      <c r="CF5" s="345"/>
      <c r="CG5" s="345"/>
      <c r="CH5" s="345"/>
      <c r="CI5" s="345"/>
      <c r="CJ5" s="345"/>
      <c r="CK5" s="345"/>
      <c r="CL5" s="345"/>
      <c r="CM5" s="345"/>
      <c r="CN5" s="345"/>
      <c r="CO5" s="345"/>
      <c r="CP5" s="345"/>
      <c r="CQ5" s="345"/>
      <c r="CR5" s="345"/>
      <c r="CS5" s="345"/>
      <c r="CT5" s="345"/>
      <c r="CU5" s="345"/>
      <c r="CV5" s="345"/>
      <c r="CW5" s="345"/>
      <c r="CX5" s="345"/>
      <c r="CY5" s="345"/>
      <c r="CZ5" s="345"/>
      <c r="DA5" s="345"/>
      <c r="DB5" s="345"/>
      <c r="DC5" s="345"/>
      <c r="DD5" s="345"/>
      <c r="DE5" s="345"/>
      <c r="DF5" s="345"/>
      <c r="DG5" s="345"/>
      <c r="DH5" s="345"/>
      <c r="DI5" s="345"/>
      <c r="DJ5" s="345"/>
      <c r="DK5" s="345"/>
      <c r="DL5" s="345"/>
      <c r="DM5" s="345"/>
      <c r="DN5" s="345"/>
      <c r="DO5" s="345"/>
      <c r="DP5" s="345"/>
      <c r="DQ5" s="345"/>
      <c r="DR5" s="345"/>
      <c r="DS5" s="345"/>
      <c r="DT5" s="345"/>
      <c r="DU5" s="345"/>
      <c r="DV5" s="345"/>
      <c r="DW5" s="345"/>
      <c r="DX5" s="345"/>
      <c r="DY5" s="345"/>
      <c r="DZ5" s="345"/>
      <c r="EA5" s="345"/>
      <c r="EB5" s="345"/>
      <c r="EC5" s="345"/>
      <c r="ED5" s="345"/>
      <c r="EE5" s="345"/>
      <c r="EF5" s="345"/>
      <c r="EG5" s="345"/>
      <c r="EH5" s="345"/>
      <c r="EI5" s="345"/>
      <c r="EJ5" s="345"/>
      <c r="EK5" s="345"/>
      <c r="EL5" s="345"/>
      <c r="EM5" s="345"/>
      <c r="EN5" s="345"/>
      <c r="EO5" s="345"/>
      <c r="EP5" s="345"/>
      <c r="EQ5" s="345"/>
      <c r="ER5" s="345"/>
      <c r="ES5" s="345"/>
      <c r="ET5" s="345"/>
      <c r="EU5" s="345"/>
      <c r="EV5" s="345"/>
      <c r="EW5" s="345"/>
      <c r="EX5" s="345"/>
      <c r="EY5" s="345"/>
      <c r="EZ5" s="345"/>
      <c r="FA5" s="345"/>
      <c r="FB5" s="345"/>
      <c r="FC5" s="345"/>
      <c r="FD5" s="345"/>
      <c r="FE5" s="345"/>
      <c r="FF5" s="345"/>
      <c r="FG5" s="345"/>
      <c r="FH5" s="345"/>
      <c r="FI5" s="345"/>
      <c r="FJ5" s="345"/>
      <c r="FK5" s="345"/>
      <c r="FL5" s="345"/>
      <c r="FM5" s="345"/>
      <c r="FN5" s="345"/>
      <c r="FO5" s="345"/>
      <c r="FP5" s="345"/>
      <c r="FQ5" s="345"/>
      <c r="FR5" s="345"/>
      <c r="FS5" s="345"/>
      <c r="FT5" s="345"/>
      <c r="FU5" s="345"/>
      <c r="FV5" s="345"/>
      <c r="FW5" s="345"/>
      <c r="FX5" s="345"/>
      <c r="FY5" s="345"/>
      <c r="FZ5" s="345"/>
      <c r="GA5" s="345"/>
      <c r="GB5" s="345"/>
      <c r="GC5" s="345"/>
      <c r="GD5" s="345"/>
      <c r="GE5" s="345"/>
      <c r="GF5" s="345"/>
      <c r="GG5" s="345"/>
      <c r="GH5" s="345"/>
      <c r="GI5" s="345"/>
      <c r="GJ5" s="345"/>
      <c r="GK5" s="345"/>
      <c r="GL5" s="345"/>
      <c r="GM5" s="345"/>
      <c r="GN5" s="345"/>
      <c r="GO5" s="345"/>
      <c r="GP5" s="345"/>
      <c r="GQ5" s="345"/>
      <c r="GR5" s="345"/>
      <c r="GS5" s="345"/>
      <c r="GT5" s="345"/>
      <c r="GU5" s="345"/>
      <c r="GV5" s="345"/>
      <c r="GW5" s="345"/>
      <c r="GX5" s="345"/>
      <c r="GY5" s="345"/>
      <c r="GZ5" s="345"/>
      <c r="HA5" s="345"/>
      <c r="HB5" s="345"/>
      <c r="HC5" s="345"/>
      <c r="HD5" s="345"/>
      <c r="HE5" s="345"/>
      <c r="HF5" s="345"/>
      <c r="HG5" s="345"/>
      <c r="HH5" s="345"/>
      <c r="HI5" s="345"/>
      <c r="HJ5" s="345"/>
      <c r="HK5" s="345"/>
      <c r="HL5" s="345"/>
      <c r="HM5" s="345"/>
      <c r="HN5" s="345"/>
      <c r="HO5" s="345"/>
      <c r="HP5" s="345"/>
      <c r="HQ5" s="345"/>
      <c r="HR5" s="345"/>
      <c r="HS5" s="345"/>
      <c r="HT5" s="345"/>
    </row>
    <row r="6" spans="1:228">
      <c r="A6" s="646"/>
      <c r="C6" s="193"/>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345"/>
      <c r="BO6" s="345"/>
      <c r="BP6" s="345"/>
      <c r="BQ6" s="345"/>
      <c r="BR6" s="345"/>
      <c r="BS6" s="345"/>
      <c r="BT6" s="345"/>
      <c r="BU6" s="345"/>
      <c r="BV6" s="345"/>
      <c r="BW6" s="345"/>
      <c r="BX6" s="345"/>
      <c r="BY6" s="345"/>
      <c r="BZ6" s="345"/>
      <c r="CA6" s="345"/>
      <c r="CB6" s="345"/>
      <c r="CC6" s="345"/>
      <c r="CD6" s="345"/>
      <c r="CE6" s="345"/>
      <c r="CF6" s="345"/>
      <c r="CG6" s="345"/>
      <c r="CH6" s="345"/>
      <c r="CI6" s="345"/>
      <c r="CJ6" s="345"/>
      <c r="CK6" s="345"/>
      <c r="CL6" s="345"/>
      <c r="CM6" s="345"/>
      <c r="CN6" s="345"/>
      <c r="CO6" s="345"/>
      <c r="CP6" s="345"/>
      <c r="CQ6" s="345"/>
      <c r="CR6" s="345"/>
      <c r="CS6" s="345"/>
      <c r="CT6" s="345"/>
      <c r="CU6" s="345"/>
      <c r="CV6" s="345"/>
      <c r="CW6" s="345"/>
      <c r="CX6" s="345"/>
      <c r="CY6" s="345"/>
      <c r="CZ6" s="345"/>
      <c r="DA6" s="345"/>
      <c r="DB6" s="345"/>
      <c r="DC6" s="345"/>
      <c r="DD6" s="345"/>
      <c r="DE6" s="345"/>
      <c r="DF6" s="345"/>
      <c r="DG6" s="345"/>
      <c r="DH6" s="345"/>
      <c r="DI6" s="345"/>
      <c r="DJ6" s="345"/>
      <c r="DK6" s="345"/>
      <c r="DL6" s="345"/>
      <c r="DM6" s="345"/>
      <c r="DN6" s="345"/>
      <c r="DO6" s="345"/>
      <c r="DP6" s="345"/>
      <c r="DQ6" s="345"/>
      <c r="DR6" s="345"/>
      <c r="DS6" s="345"/>
      <c r="DT6" s="345"/>
      <c r="DU6" s="345"/>
      <c r="DV6" s="345"/>
      <c r="DW6" s="345"/>
      <c r="DX6" s="345"/>
      <c r="DY6" s="345"/>
      <c r="DZ6" s="345"/>
      <c r="EA6" s="345"/>
      <c r="EB6" s="345"/>
      <c r="EC6" s="345"/>
      <c r="ED6" s="345"/>
      <c r="EE6" s="345"/>
      <c r="EF6" s="345"/>
      <c r="EG6" s="345"/>
      <c r="EH6" s="345"/>
      <c r="EI6" s="345"/>
      <c r="EJ6" s="345"/>
      <c r="EK6" s="345"/>
      <c r="EL6" s="345"/>
      <c r="EM6" s="345"/>
      <c r="EN6" s="345"/>
      <c r="EO6" s="345"/>
      <c r="EP6" s="345"/>
      <c r="EQ6" s="345"/>
      <c r="ER6" s="345"/>
      <c r="ES6" s="345"/>
      <c r="ET6" s="345"/>
      <c r="EU6" s="345"/>
      <c r="EV6" s="345"/>
      <c r="EW6" s="345"/>
      <c r="EX6" s="345"/>
      <c r="EY6" s="345"/>
      <c r="EZ6" s="345"/>
      <c r="FA6" s="345"/>
      <c r="FB6" s="345"/>
      <c r="FC6" s="345"/>
      <c r="FD6" s="345"/>
      <c r="FE6" s="345"/>
      <c r="FF6" s="345"/>
      <c r="FG6" s="345"/>
      <c r="FH6" s="345"/>
      <c r="FI6" s="345"/>
      <c r="FJ6" s="345"/>
      <c r="FK6" s="345"/>
      <c r="FL6" s="345"/>
      <c r="FM6" s="345"/>
      <c r="FN6" s="345"/>
      <c r="FO6" s="345"/>
      <c r="FP6" s="345"/>
      <c r="FQ6" s="345"/>
      <c r="FR6" s="345"/>
      <c r="FS6" s="345"/>
      <c r="FT6" s="345"/>
      <c r="FU6" s="345"/>
      <c r="FV6" s="345"/>
      <c r="FW6" s="345"/>
      <c r="FX6" s="345"/>
      <c r="FY6" s="345"/>
      <c r="FZ6" s="345"/>
      <c r="GA6" s="345"/>
      <c r="GB6" s="345"/>
      <c r="GC6" s="345"/>
      <c r="GD6" s="345"/>
      <c r="GE6" s="345"/>
      <c r="GF6" s="345"/>
      <c r="GG6" s="345"/>
      <c r="GH6" s="345"/>
      <c r="GI6" s="345"/>
      <c r="GJ6" s="345"/>
      <c r="GK6" s="345"/>
      <c r="GL6" s="345"/>
      <c r="GM6" s="345"/>
      <c r="GN6" s="345"/>
      <c r="GO6" s="345"/>
      <c r="GP6" s="345"/>
      <c r="GQ6" s="345"/>
      <c r="GR6" s="345"/>
      <c r="GS6" s="345"/>
      <c r="GT6" s="345"/>
      <c r="GU6" s="345"/>
      <c r="GV6" s="345"/>
      <c r="GW6" s="345"/>
      <c r="GX6" s="345"/>
      <c r="GY6" s="345"/>
      <c r="GZ6" s="345"/>
      <c r="HA6" s="345"/>
      <c r="HB6" s="345"/>
      <c r="HC6" s="345"/>
      <c r="HD6" s="345"/>
      <c r="HE6" s="345"/>
      <c r="HF6" s="345"/>
      <c r="HG6" s="345"/>
      <c r="HH6" s="345"/>
      <c r="HI6" s="345"/>
      <c r="HJ6" s="345"/>
      <c r="HK6" s="345"/>
      <c r="HL6" s="345"/>
      <c r="HM6" s="345"/>
      <c r="HN6" s="345"/>
      <c r="HO6" s="345"/>
      <c r="HP6" s="345"/>
      <c r="HQ6" s="345"/>
      <c r="HR6" s="345"/>
      <c r="HS6" s="345"/>
      <c r="HT6" s="345"/>
    </row>
    <row r="7" spans="1:228" ht="15.75">
      <c r="A7" s="643"/>
      <c r="B7" s="545" t="s">
        <v>1283</v>
      </c>
      <c r="D7" s="1410">
        <v>2022</v>
      </c>
      <c r="E7" s="1410"/>
      <c r="H7" s="930"/>
      <c r="J7" s="345"/>
      <c r="K7" s="345"/>
      <c r="L7" s="345"/>
      <c r="M7" s="345"/>
      <c r="N7" s="345"/>
      <c r="O7" s="345"/>
      <c r="P7" s="345"/>
    </row>
    <row r="8" spans="1:228" ht="32.25" customHeight="1">
      <c r="A8" s="1539" t="s">
        <v>0</v>
      </c>
      <c r="B8" s="1451" t="s">
        <v>1</v>
      </c>
      <c r="C8" s="1451" t="s">
        <v>1284</v>
      </c>
      <c r="D8" s="1546" t="s">
        <v>1294</v>
      </c>
      <c r="E8" s="1546"/>
      <c r="F8" s="1546"/>
      <c r="G8" s="1546"/>
      <c r="H8" s="190"/>
      <c r="I8" s="238"/>
      <c r="J8" s="1158"/>
      <c r="K8" s="832"/>
      <c r="L8" s="1204"/>
      <c r="M8" s="1205"/>
      <c r="N8" s="1205"/>
      <c r="O8" s="1151"/>
      <c r="P8" s="1151"/>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8"/>
      <c r="BV8" s="238"/>
      <c r="BW8" s="238"/>
      <c r="BX8" s="238"/>
      <c r="BY8" s="238"/>
      <c r="BZ8" s="238"/>
      <c r="CA8" s="238"/>
      <c r="CB8" s="238"/>
      <c r="CC8" s="238"/>
      <c r="CD8" s="238"/>
      <c r="CE8" s="238"/>
      <c r="CF8" s="238"/>
      <c r="CG8" s="238"/>
      <c r="CH8" s="238"/>
      <c r="CI8" s="238"/>
      <c r="CJ8" s="238"/>
      <c r="CK8" s="238"/>
      <c r="CL8" s="238"/>
      <c r="CM8" s="238"/>
      <c r="CN8" s="238"/>
      <c r="CO8" s="238"/>
      <c r="CP8" s="238"/>
      <c r="CQ8" s="238"/>
      <c r="CR8" s="238"/>
      <c r="CS8" s="238"/>
      <c r="CT8" s="238"/>
      <c r="CU8" s="238"/>
      <c r="CV8" s="238"/>
      <c r="CW8" s="238"/>
      <c r="CX8" s="238"/>
      <c r="CY8" s="238"/>
      <c r="CZ8" s="238"/>
      <c r="DA8" s="238"/>
      <c r="DB8" s="238"/>
      <c r="DC8" s="238"/>
      <c r="DD8" s="238"/>
      <c r="DE8" s="238"/>
      <c r="DF8" s="238"/>
      <c r="DG8" s="238"/>
      <c r="DH8" s="238"/>
      <c r="DI8" s="238"/>
      <c r="DJ8" s="238"/>
      <c r="DK8" s="238"/>
      <c r="DL8" s="238"/>
      <c r="DM8" s="238"/>
      <c r="DN8" s="238"/>
      <c r="DO8" s="238"/>
      <c r="DP8" s="238"/>
      <c r="DQ8" s="238"/>
      <c r="DR8" s="238"/>
      <c r="DS8" s="238"/>
      <c r="DT8" s="238"/>
      <c r="DU8" s="238"/>
      <c r="DV8" s="238"/>
      <c r="DW8" s="238"/>
      <c r="DX8" s="238"/>
      <c r="DY8" s="238"/>
      <c r="DZ8" s="238"/>
      <c r="EA8" s="238"/>
      <c r="EB8" s="238"/>
      <c r="EC8" s="238"/>
      <c r="ED8" s="238"/>
      <c r="EE8" s="238"/>
      <c r="EF8" s="238"/>
      <c r="EG8" s="238"/>
      <c r="EH8" s="238"/>
      <c r="EI8" s="238"/>
      <c r="EJ8" s="238"/>
      <c r="EK8" s="238"/>
      <c r="EL8" s="238"/>
      <c r="EM8" s="238"/>
      <c r="EN8" s="238"/>
      <c r="EO8" s="238"/>
      <c r="EP8" s="238"/>
      <c r="EQ8" s="238"/>
      <c r="ER8" s="238"/>
      <c r="ES8" s="238"/>
      <c r="ET8" s="238"/>
      <c r="EU8" s="238"/>
      <c r="EV8" s="238"/>
      <c r="EW8" s="238"/>
      <c r="EX8" s="238"/>
      <c r="EY8" s="238"/>
      <c r="EZ8" s="238"/>
      <c r="FA8" s="238"/>
      <c r="FB8" s="238"/>
      <c r="FC8" s="238"/>
      <c r="FD8" s="238"/>
      <c r="FE8" s="238"/>
      <c r="FF8" s="238"/>
      <c r="FG8" s="238"/>
      <c r="FH8" s="238"/>
      <c r="FI8" s="238"/>
      <c r="FJ8" s="238"/>
      <c r="FK8" s="238"/>
      <c r="FL8" s="238"/>
      <c r="FM8" s="238"/>
      <c r="FN8" s="238"/>
      <c r="FO8" s="238"/>
      <c r="FP8" s="238"/>
      <c r="FQ8" s="238"/>
      <c r="FR8" s="238"/>
      <c r="FS8" s="238"/>
      <c r="FT8" s="238"/>
      <c r="FU8" s="238"/>
      <c r="FV8" s="238"/>
      <c r="FW8" s="238"/>
      <c r="FX8" s="238"/>
      <c r="FY8" s="238"/>
      <c r="FZ8" s="238"/>
      <c r="GA8" s="238"/>
      <c r="GB8" s="238"/>
      <c r="GC8" s="238"/>
      <c r="GD8" s="238"/>
      <c r="GE8" s="238"/>
      <c r="GF8" s="238"/>
      <c r="GG8" s="238"/>
      <c r="GH8" s="238"/>
      <c r="GI8" s="238"/>
      <c r="GJ8" s="238"/>
      <c r="GK8" s="238"/>
      <c r="GL8" s="238"/>
      <c r="GM8" s="238"/>
      <c r="GN8" s="238"/>
      <c r="GO8" s="238"/>
      <c r="GP8" s="238"/>
      <c r="GQ8" s="238"/>
      <c r="GR8" s="238"/>
      <c r="GS8" s="238"/>
      <c r="GT8" s="238"/>
      <c r="GU8" s="238"/>
      <c r="GV8" s="238"/>
      <c r="GW8" s="238"/>
      <c r="GX8" s="238"/>
      <c r="GY8" s="238"/>
      <c r="GZ8" s="238"/>
      <c r="HA8" s="238"/>
      <c r="HB8" s="238"/>
      <c r="HC8" s="238"/>
      <c r="HD8" s="238"/>
      <c r="HE8" s="238"/>
      <c r="HF8" s="238"/>
      <c r="HG8" s="238"/>
      <c r="HH8" s="238"/>
      <c r="HI8" s="238"/>
      <c r="HJ8" s="238"/>
      <c r="HK8" s="238"/>
      <c r="HL8" s="238"/>
      <c r="HM8" s="238"/>
      <c r="HN8" s="238"/>
      <c r="HO8" s="238"/>
      <c r="HP8" s="238"/>
      <c r="HQ8" s="238"/>
      <c r="HR8" s="238"/>
      <c r="HS8" s="238"/>
      <c r="HT8" s="238"/>
    </row>
    <row r="9" spans="1:228" ht="22.5" customHeight="1">
      <c r="A9" s="1540"/>
      <c r="B9" s="1451"/>
      <c r="C9" s="1451"/>
      <c r="D9" s="1406" t="s">
        <v>17</v>
      </c>
      <c r="E9" s="1407"/>
      <c r="F9" s="1371" t="s">
        <v>1455</v>
      </c>
      <c r="G9" s="1372"/>
      <c r="H9" s="190"/>
      <c r="I9" s="238"/>
      <c r="J9" s="1206"/>
      <c r="K9" s="1206"/>
      <c r="L9" s="1206"/>
      <c r="M9" s="1206"/>
      <c r="N9" s="1206"/>
      <c r="O9" s="1151"/>
      <c r="P9" s="1151"/>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8"/>
      <c r="BW9" s="238"/>
      <c r="BX9" s="238"/>
      <c r="BY9" s="238"/>
      <c r="BZ9" s="238"/>
      <c r="CA9" s="238"/>
      <c r="CB9" s="238"/>
      <c r="CC9" s="238"/>
      <c r="CD9" s="238"/>
      <c r="CE9" s="238"/>
      <c r="CF9" s="238"/>
      <c r="CG9" s="238"/>
      <c r="CH9" s="238"/>
      <c r="CI9" s="238"/>
      <c r="CJ9" s="238"/>
      <c r="CK9" s="238"/>
      <c r="CL9" s="238"/>
      <c r="CM9" s="238"/>
      <c r="CN9" s="238"/>
      <c r="CO9" s="238"/>
      <c r="CP9" s="238"/>
      <c r="CQ9" s="238"/>
      <c r="CR9" s="238"/>
      <c r="CS9" s="238"/>
      <c r="CT9" s="238"/>
      <c r="CU9" s="238"/>
      <c r="CV9" s="238"/>
      <c r="CW9" s="238"/>
      <c r="CX9" s="238"/>
      <c r="CY9" s="238"/>
      <c r="CZ9" s="238"/>
      <c r="DA9" s="238"/>
      <c r="DB9" s="238"/>
      <c r="DC9" s="238"/>
      <c r="DD9" s="238"/>
      <c r="DE9" s="238"/>
      <c r="DF9" s="238"/>
      <c r="DG9" s="238"/>
      <c r="DH9" s="238"/>
      <c r="DI9" s="238"/>
      <c r="DJ9" s="238"/>
      <c r="DK9" s="238"/>
      <c r="DL9" s="238"/>
      <c r="DM9" s="238"/>
      <c r="DN9" s="238"/>
      <c r="DO9" s="238"/>
      <c r="DP9" s="238"/>
      <c r="DQ9" s="238"/>
      <c r="DR9" s="238"/>
      <c r="DS9" s="238"/>
      <c r="DT9" s="238"/>
      <c r="DU9" s="238"/>
      <c r="DV9" s="238"/>
      <c r="DW9" s="238"/>
      <c r="DX9" s="238"/>
      <c r="DY9" s="238"/>
      <c r="DZ9" s="238"/>
      <c r="EA9" s="238"/>
      <c r="EB9" s="238"/>
      <c r="EC9" s="238"/>
      <c r="ED9" s="238"/>
      <c r="EE9" s="238"/>
      <c r="EF9" s="238"/>
      <c r="EG9" s="238"/>
      <c r="EH9" s="238"/>
      <c r="EI9" s="238"/>
      <c r="EJ9" s="238"/>
      <c r="EK9" s="238"/>
      <c r="EL9" s="238"/>
      <c r="EM9" s="238"/>
      <c r="EN9" s="238"/>
      <c r="EO9" s="238"/>
      <c r="EP9" s="238"/>
      <c r="EQ9" s="238"/>
      <c r="ER9" s="238"/>
      <c r="ES9" s="238"/>
      <c r="ET9" s="238"/>
      <c r="EU9" s="238"/>
      <c r="EV9" s="238"/>
      <c r="EW9" s="238"/>
      <c r="EX9" s="238"/>
      <c r="EY9" s="238"/>
      <c r="EZ9" s="238"/>
      <c r="FA9" s="238"/>
      <c r="FB9" s="238"/>
      <c r="FC9" s="238"/>
      <c r="FD9" s="238"/>
      <c r="FE9" s="238"/>
      <c r="FF9" s="238"/>
      <c r="FG9" s="238"/>
      <c r="FH9" s="238"/>
      <c r="FI9" s="238"/>
      <c r="FJ9" s="238"/>
      <c r="FK9" s="238"/>
      <c r="FL9" s="238"/>
      <c r="FM9" s="238"/>
      <c r="FN9" s="238"/>
      <c r="FO9" s="238"/>
      <c r="FP9" s="238"/>
      <c r="FQ9" s="238"/>
      <c r="FR9" s="238"/>
      <c r="FS9" s="238"/>
      <c r="FT9" s="238"/>
      <c r="FU9" s="238"/>
      <c r="FV9" s="238"/>
      <c r="FW9" s="238"/>
      <c r="FX9" s="238"/>
      <c r="FY9" s="238"/>
      <c r="FZ9" s="238"/>
      <c r="GA9" s="238"/>
      <c r="GB9" s="238"/>
      <c r="GC9" s="238"/>
      <c r="GD9" s="238"/>
      <c r="GE9" s="238"/>
      <c r="GF9" s="238"/>
      <c r="GG9" s="238"/>
      <c r="GH9" s="238"/>
      <c r="GI9" s="238"/>
      <c r="GJ9" s="238"/>
      <c r="GK9" s="238"/>
      <c r="GL9" s="238"/>
      <c r="GM9" s="238"/>
      <c r="GN9" s="238"/>
      <c r="GO9" s="238"/>
      <c r="GP9" s="238"/>
      <c r="GQ9" s="238"/>
      <c r="GR9" s="238"/>
      <c r="GS9" s="238"/>
      <c r="GT9" s="238"/>
      <c r="GU9" s="238"/>
      <c r="GV9" s="238"/>
      <c r="GW9" s="238"/>
      <c r="GX9" s="238"/>
      <c r="GY9" s="238"/>
      <c r="GZ9" s="238"/>
      <c r="HA9" s="238"/>
      <c r="HB9" s="238"/>
      <c r="HC9" s="238"/>
      <c r="HD9" s="238"/>
      <c r="HE9" s="238"/>
      <c r="HF9" s="238"/>
      <c r="HG9" s="238"/>
      <c r="HH9" s="238"/>
      <c r="HI9" s="238"/>
      <c r="HJ9" s="238"/>
      <c r="HK9" s="238"/>
      <c r="HL9" s="238"/>
      <c r="HM9" s="238"/>
      <c r="HN9" s="238"/>
      <c r="HO9" s="238"/>
      <c r="HP9" s="238"/>
      <c r="HQ9" s="238"/>
      <c r="HR9" s="238"/>
      <c r="HS9" s="238"/>
      <c r="HT9" s="238"/>
    </row>
    <row r="10" spans="1:228" ht="27.75" customHeight="1">
      <c r="A10" s="1446"/>
      <c r="B10" s="1451"/>
      <c r="C10" s="1451"/>
      <c r="D10" s="1211" t="s">
        <v>2</v>
      </c>
      <c r="E10" s="1211" t="s">
        <v>3</v>
      </c>
      <c r="F10" s="1211" t="s">
        <v>2</v>
      </c>
      <c r="G10" s="1211" t="s">
        <v>3</v>
      </c>
      <c r="I10" s="238"/>
      <c r="J10" s="1154"/>
      <c r="K10" s="1206"/>
      <c r="L10" s="1206"/>
      <c r="M10" s="832"/>
      <c r="N10" s="1206"/>
      <c r="O10" s="1151"/>
      <c r="P10" s="1151"/>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238"/>
      <c r="BW10" s="238"/>
      <c r="BX10" s="238"/>
      <c r="BY10" s="238"/>
      <c r="BZ10" s="238"/>
      <c r="CA10" s="238"/>
      <c r="CB10" s="238"/>
      <c r="CC10" s="238"/>
      <c r="CD10" s="238"/>
      <c r="CE10" s="238"/>
      <c r="CF10" s="238"/>
      <c r="CG10" s="238"/>
      <c r="CH10" s="238"/>
      <c r="CI10" s="238"/>
      <c r="CJ10" s="238"/>
      <c r="CK10" s="238"/>
      <c r="CL10" s="238"/>
      <c r="CM10" s="238"/>
      <c r="CN10" s="238"/>
      <c r="CO10" s="238"/>
      <c r="CP10" s="238"/>
      <c r="CQ10" s="238"/>
      <c r="CR10" s="238"/>
      <c r="CS10" s="238"/>
      <c r="CT10" s="238"/>
      <c r="CU10" s="238"/>
      <c r="CV10" s="238"/>
      <c r="CW10" s="238"/>
      <c r="CX10" s="238"/>
      <c r="CY10" s="238"/>
      <c r="CZ10" s="238"/>
      <c r="DA10" s="238"/>
      <c r="DB10" s="238"/>
      <c r="DC10" s="238"/>
      <c r="DD10" s="238"/>
      <c r="DE10" s="238"/>
      <c r="DF10" s="238"/>
      <c r="DG10" s="238"/>
      <c r="DH10" s="238"/>
      <c r="DI10" s="238"/>
      <c r="DJ10" s="238"/>
      <c r="DK10" s="238"/>
      <c r="DL10" s="238"/>
      <c r="DM10" s="238"/>
      <c r="DN10" s="238"/>
      <c r="DO10" s="238"/>
      <c r="DP10" s="238"/>
      <c r="DQ10" s="238"/>
      <c r="DR10" s="238"/>
      <c r="DS10" s="238"/>
      <c r="DT10" s="238"/>
      <c r="DU10" s="238"/>
      <c r="DV10" s="238"/>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38"/>
      <c r="ET10" s="238"/>
      <c r="EU10" s="238"/>
      <c r="EV10" s="238"/>
      <c r="EW10" s="238"/>
      <c r="EX10" s="238"/>
      <c r="EY10" s="238"/>
      <c r="EZ10" s="238"/>
      <c r="FA10" s="238"/>
      <c r="FB10" s="238"/>
      <c r="FC10" s="238"/>
      <c r="FD10" s="238"/>
      <c r="FE10" s="238"/>
      <c r="FF10" s="238"/>
      <c r="FG10" s="238"/>
      <c r="FH10" s="238"/>
      <c r="FI10" s="238"/>
      <c r="FJ10" s="238"/>
      <c r="FK10" s="238"/>
      <c r="FL10" s="238"/>
      <c r="FM10" s="238"/>
      <c r="FN10" s="238"/>
      <c r="FO10" s="238"/>
      <c r="FP10" s="238"/>
      <c r="FQ10" s="238"/>
      <c r="FR10" s="238"/>
      <c r="FS10" s="238"/>
      <c r="FT10" s="238"/>
      <c r="FU10" s="238"/>
      <c r="FV10" s="238"/>
      <c r="FW10" s="238"/>
      <c r="FX10" s="238"/>
      <c r="FY10" s="238"/>
      <c r="FZ10" s="238"/>
      <c r="GA10" s="238"/>
      <c r="GB10" s="238"/>
      <c r="GC10" s="238"/>
      <c r="GD10" s="238"/>
      <c r="GE10" s="238"/>
      <c r="GF10" s="238"/>
      <c r="GG10" s="238"/>
      <c r="GH10" s="238"/>
      <c r="GI10" s="238"/>
      <c r="GJ10" s="238"/>
      <c r="GK10" s="238"/>
      <c r="GL10" s="238"/>
      <c r="GM10" s="238"/>
      <c r="GN10" s="238"/>
      <c r="GO10" s="238"/>
      <c r="GP10" s="238"/>
      <c r="GQ10" s="238"/>
      <c r="GR10" s="238"/>
      <c r="GS10" s="238"/>
      <c r="GT10" s="238"/>
      <c r="GU10" s="238"/>
      <c r="GV10" s="238"/>
      <c r="GW10" s="238"/>
      <c r="GX10" s="238"/>
      <c r="GY10" s="238"/>
      <c r="GZ10" s="238"/>
      <c r="HA10" s="238"/>
      <c r="HB10" s="238"/>
      <c r="HC10" s="238"/>
      <c r="HD10" s="238"/>
      <c r="HE10" s="238"/>
      <c r="HF10" s="238"/>
      <c r="HG10" s="238"/>
      <c r="HH10" s="238"/>
      <c r="HI10" s="238"/>
      <c r="HJ10" s="238"/>
      <c r="HK10" s="238"/>
      <c r="HL10" s="238"/>
      <c r="HM10" s="238"/>
      <c r="HN10" s="238"/>
      <c r="HO10" s="238"/>
      <c r="HP10" s="238"/>
      <c r="HQ10" s="238"/>
      <c r="HR10" s="238"/>
      <c r="HS10" s="238"/>
      <c r="HT10" s="238"/>
    </row>
    <row r="11" spans="1:228" ht="36" customHeight="1">
      <c r="A11" s="565" t="s">
        <v>10</v>
      </c>
      <c r="B11" s="179" t="s">
        <v>1295</v>
      </c>
      <c r="C11" s="231" t="s">
        <v>5</v>
      </c>
      <c r="D11" s="62">
        <v>7282.3625254582485</v>
      </c>
      <c r="E11" s="62">
        <v>8072.0162932790217</v>
      </c>
      <c r="F11" s="1321">
        <f t="shared" ref="F11:G16" si="0">D11/2500</f>
        <v>2.9129450101832992</v>
      </c>
      <c r="G11" s="1321">
        <f t="shared" si="0"/>
        <v>3.2288065173116087</v>
      </c>
      <c r="J11" s="977"/>
      <c r="K11" s="978"/>
      <c r="L11" s="832"/>
      <c r="M11" s="977"/>
      <c r="N11" s="1207"/>
      <c r="O11" s="345"/>
      <c r="P11" s="345"/>
    </row>
    <row r="12" spans="1:228" ht="51">
      <c r="A12" s="565" t="s">
        <v>15</v>
      </c>
      <c r="B12" s="179" t="s">
        <v>1296</v>
      </c>
      <c r="C12" s="231" t="s">
        <v>5</v>
      </c>
      <c r="D12" s="62">
        <v>6843.6659877800403</v>
      </c>
      <c r="E12" s="62">
        <v>7545.5804480651723</v>
      </c>
      <c r="F12" s="1321">
        <f t="shared" si="0"/>
        <v>2.7374663951120159</v>
      </c>
      <c r="G12" s="1321">
        <f t="shared" si="0"/>
        <v>3.0182321792260689</v>
      </c>
      <c r="J12" s="977"/>
      <c r="K12" s="978"/>
      <c r="L12" s="832"/>
      <c r="M12" s="977"/>
      <c r="N12" s="1208"/>
      <c r="O12" s="345"/>
      <c r="P12" s="345"/>
    </row>
    <row r="13" spans="1:228" ht="63.75">
      <c r="A13" s="565" t="s">
        <v>16</v>
      </c>
      <c r="B13" s="179" t="s">
        <v>1297</v>
      </c>
      <c r="C13" s="231" t="s">
        <v>5</v>
      </c>
      <c r="D13" s="62">
        <v>6843.6659877800403</v>
      </c>
      <c r="E13" s="62">
        <v>7545.5804480651723</v>
      </c>
      <c r="F13" s="1321">
        <f t="shared" si="0"/>
        <v>2.7374663951120159</v>
      </c>
      <c r="G13" s="1321">
        <f t="shared" si="0"/>
        <v>3.0182321792260689</v>
      </c>
      <c r="J13" s="977"/>
      <c r="K13" s="978"/>
      <c r="L13" s="832"/>
      <c r="M13" s="977"/>
      <c r="N13" s="1208"/>
      <c r="O13" s="345"/>
      <c r="P13" s="345"/>
    </row>
    <row r="14" spans="1:228" ht="92.25" customHeight="1">
      <c r="A14" s="565" t="s">
        <v>813</v>
      </c>
      <c r="B14" s="179" t="s">
        <v>1298</v>
      </c>
      <c r="C14" s="231" t="s">
        <v>5</v>
      </c>
      <c r="D14" s="62">
        <v>6580.4480651731155</v>
      </c>
      <c r="E14" s="62">
        <v>7282.3625254582485</v>
      </c>
      <c r="F14" s="1321">
        <f t="shared" si="0"/>
        <v>2.6321792260692463</v>
      </c>
      <c r="G14" s="1321">
        <f t="shared" si="0"/>
        <v>2.9129450101832992</v>
      </c>
      <c r="J14" s="977"/>
      <c r="K14" s="978"/>
      <c r="L14" s="832"/>
      <c r="M14" s="977"/>
      <c r="N14" s="1208"/>
      <c r="O14" s="345"/>
      <c r="P14" s="345"/>
    </row>
    <row r="15" spans="1:228" ht="69" customHeight="1">
      <c r="A15" s="565" t="s">
        <v>815</v>
      </c>
      <c r="B15" s="556" t="s">
        <v>1299</v>
      </c>
      <c r="C15" s="231" t="s">
        <v>5</v>
      </c>
      <c r="D15" s="62">
        <v>6229.4908350305495</v>
      </c>
      <c r="E15" s="62">
        <v>6843.6659877800403</v>
      </c>
      <c r="F15" s="1321">
        <f t="shared" si="0"/>
        <v>2.49179633401222</v>
      </c>
      <c r="G15" s="1321">
        <f t="shared" si="0"/>
        <v>2.7374663951120159</v>
      </c>
      <c r="J15" s="977"/>
      <c r="K15" s="978"/>
      <c r="L15" s="832"/>
      <c r="M15" s="977"/>
      <c r="N15" s="1208"/>
      <c r="O15" s="345"/>
      <c r="P15" s="345"/>
    </row>
    <row r="16" spans="1:228" ht="31.5" customHeight="1">
      <c r="A16" s="565" t="s">
        <v>817</v>
      </c>
      <c r="B16" s="556" t="s">
        <v>1300</v>
      </c>
      <c r="C16" s="231" t="s">
        <v>5</v>
      </c>
      <c r="D16" s="62">
        <v>5966.2729124236257</v>
      </c>
      <c r="E16" s="62">
        <v>6580.4480651731155</v>
      </c>
      <c r="F16" s="1321">
        <f t="shared" si="0"/>
        <v>2.3865091649694503</v>
      </c>
      <c r="G16" s="1321">
        <f t="shared" si="0"/>
        <v>2.6321792260692463</v>
      </c>
      <c r="I16" s="345"/>
      <c r="J16" s="977"/>
      <c r="K16" s="978"/>
      <c r="L16" s="832"/>
      <c r="M16" s="977"/>
      <c r="N16" s="1208"/>
      <c r="O16" s="345"/>
      <c r="P16" s="345"/>
      <c r="Q16" s="345"/>
      <c r="R16" s="345"/>
      <c r="S16" s="345"/>
      <c r="T16" s="345"/>
      <c r="U16" s="345"/>
      <c r="V16" s="345"/>
      <c r="W16" s="345"/>
      <c r="X16" s="345"/>
      <c r="Y16" s="345"/>
      <c r="Z16" s="345"/>
      <c r="AA16" s="345"/>
    </row>
    <row r="17" spans="1:239" ht="15.75">
      <c r="A17" s="976"/>
      <c r="B17" s="1366" t="s">
        <v>1418</v>
      </c>
      <c r="C17" s="353"/>
      <c r="D17" s="93"/>
      <c r="E17" s="93"/>
      <c r="F17" s="93"/>
      <c r="G17" s="93"/>
      <c r="H17" s="1134"/>
      <c r="I17" s="1134"/>
      <c r="J17" s="345"/>
      <c r="K17" s="345"/>
      <c r="L17" s="345"/>
      <c r="M17" s="345"/>
      <c r="N17" s="346"/>
      <c r="O17" s="1247"/>
      <c r="P17" s="708"/>
      <c r="Q17" s="1247"/>
      <c r="HU17" s="122"/>
      <c r="HV17" s="122"/>
      <c r="HW17" s="122"/>
      <c r="HX17" s="122"/>
      <c r="HY17" s="122"/>
      <c r="HZ17" s="122"/>
      <c r="IA17" s="122"/>
      <c r="IB17" s="122"/>
      <c r="IC17" s="122"/>
      <c r="ID17" s="122"/>
      <c r="IE17" s="122"/>
    </row>
    <row r="18" spans="1:239" ht="27.75" customHeight="1">
      <c r="A18" s="345"/>
      <c r="B18" s="1537" t="s">
        <v>1417</v>
      </c>
      <c r="C18" s="1537"/>
      <c r="D18" s="1537"/>
      <c r="E18" s="1537"/>
      <c r="F18" s="1537"/>
      <c r="G18" s="1537"/>
      <c r="H18" s="345"/>
      <c r="I18" s="345"/>
      <c r="J18" s="345"/>
      <c r="K18" s="345"/>
      <c r="L18" s="345"/>
      <c r="M18" s="345"/>
      <c r="N18" s="345"/>
      <c r="O18" s="345"/>
      <c r="P18" s="345"/>
      <c r="Q18" s="345"/>
      <c r="HU18" s="122"/>
      <c r="HV18" s="122"/>
      <c r="HW18" s="122"/>
      <c r="HX18" s="122"/>
      <c r="HY18" s="122"/>
    </row>
    <row r="19" spans="1:239">
      <c r="A19" s="353"/>
      <c r="B19" s="343"/>
      <c r="C19" s="353"/>
      <c r="H19" s="647"/>
      <c r="I19" s="345"/>
      <c r="J19" s="345"/>
      <c r="K19" s="345"/>
      <c r="L19" s="345"/>
      <c r="M19" s="345"/>
      <c r="N19" s="345"/>
      <c r="O19" s="345"/>
      <c r="P19" s="345"/>
      <c r="Q19" s="345"/>
      <c r="R19" s="345"/>
      <c r="S19" s="345"/>
      <c r="T19" s="345"/>
      <c r="U19" s="345"/>
      <c r="V19" s="345"/>
      <c r="W19" s="345"/>
      <c r="X19" s="345"/>
      <c r="Y19" s="345"/>
      <c r="Z19" s="345"/>
      <c r="AA19" s="345"/>
    </row>
    <row r="20" spans="1:239" ht="23.25" customHeight="1">
      <c r="B20" s="545" t="s">
        <v>1285</v>
      </c>
      <c r="I20" s="345"/>
      <c r="J20" s="345"/>
      <c r="K20" s="345"/>
      <c r="L20" s="345"/>
      <c r="M20" s="680"/>
      <c r="N20" s="345"/>
      <c r="O20" s="345"/>
      <c r="P20" s="345"/>
      <c r="Q20" s="345"/>
      <c r="R20" s="345"/>
      <c r="S20" s="1158"/>
      <c r="T20" s="832"/>
      <c r="U20" s="832"/>
      <c r="V20" s="1158"/>
      <c r="W20" s="832"/>
      <c r="X20" s="345"/>
      <c r="Y20" s="345"/>
      <c r="Z20" s="345"/>
      <c r="AA20" s="345"/>
      <c r="HU20" s="122"/>
      <c r="HV20" s="122"/>
      <c r="HW20" s="122"/>
      <c r="HX20" s="122"/>
      <c r="HY20" s="122"/>
      <c r="HZ20" s="122"/>
      <c r="IA20" s="122"/>
      <c r="IB20" s="122"/>
      <c r="IC20" s="122"/>
    </row>
    <row r="21" spans="1:239" ht="39.75" customHeight="1">
      <c r="A21" s="1539" t="s">
        <v>0</v>
      </c>
      <c r="B21" s="1429" t="s">
        <v>1286</v>
      </c>
      <c r="C21" s="1451" t="s">
        <v>87</v>
      </c>
      <c r="D21" s="1534" t="s">
        <v>1294</v>
      </c>
      <c r="E21" s="1534"/>
      <c r="F21" s="164"/>
      <c r="G21" s="164"/>
      <c r="I21" s="345"/>
      <c r="J21" s="345"/>
      <c r="K21" s="345"/>
      <c r="L21" s="345"/>
      <c r="M21" s="680"/>
      <c r="N21" s="345"/>
      <c r="O21" s="345"/>
      <c r="P21" s="345"/>
      <c r="Q21" s="345"/>
      <c r="R21" s="345"/>
      <c r="S21" s="832"/>
      <c r="T21" s="832"/>
      <c r="U21" s="832"/>
      <c r="V21" s="1205"/>
      <c r="W21" s="1205"/>
      <c r="X21" s="345"/>
      <c r="Y21" s="345"/>
      <c r="Z21" s="345"/>
      <c r="AA21" s="345"/>
      <c r="HU21" s="122"/>
      <c r="HV21" s="122"/>
      <c r="HW21" s="122"/>
      <c r="HX21" s="122"/>
      <c r="HY21" s="122"/>
      <c r="HZ21" s="122"/>
      <c r="IA21" s="122"/>
      <c r="IB21" s="122"/>
      <c r="IC21" s="122"/>
    </row>
    <row r="22" spans="1:239" ht="51.75" customHeight="1">
      <c r="A22" s="1446"/>
      <c r="B22" s="1446"/>
      <c r="C22" s="1451"/>
      <c r="D22" s="854" t="s">
        <v>1644</v>
      </c>
      <c r="E22" s="1377" t="s">
        <v>1455</v>
      </c>
      <c r="F22" s="193"/>
      <c r="G22" s="193"/>
      <c r="I22" s="345"/>
      <c r="J22" s="345"/>
      <c r="K22" s="345"/>
      <c r="L22" s="345"/>
      <c r="M22" s="680"/>
      <c r="N22" s="345"/>
      <c r="O22" s="345"/>
      <c r="P22" s="345"/>
      <c r="Q22" s="345"/>
      <c r="R22" s="345"/>
      <c r="S22" s="1154"/>
      <c r="T22" s="832"/>
      <c r="U22" s="832"/>
      <c r="V22" s="832"/>
      <c r="W22" s="832"/>
      <c r="X22" s="345"/>
      <c r="Y22" s="345"/>
      <c r="Z22" s="345"/>
      <c r="AA22" s="345"/>
      <c r="HU22" s="122"/>
      <c r="HV22" s="122"/>
      <c r="HW22" s="122"/>
      <c r="HX22" s="122"/>
      <c r="HY22" s="122"/>
      <c r="HZ22" s="122"/>
      <c r="IA22" s="122"/>
      <c r="IB22" s="122"/>
      <c r="IC22" s="122"/>
    </row>
    <row r="23" spans="1:239" ht="16.5" customHeight="1">
      <c r="A23" s="1056"/>
      <c r="B23" s="644"/>
      <c r="C23" s="1055"/>
      <c r="D23" s="1132">
        <v>2022</v>
      </c>
      <c r="E23" s="1378"/>
      <c r="F23" s="442"/>
      <c r="G23" s="442"/>
      <c r="I23" s="345"/>
      <c r="J23" s="345"/>
      <c r="K23" s="345"/>
      <c r="L23" s="345"/>
      <c r="M23" s="680"/>
      <c r="N23" s="345"/>
      <c r="O23" s="345"/>
      <c r="P23" s="345"/>
      <c r="Q23" s="345"/>
      <c r="R23" s="345"/>
      <c r="S23" s="1154"/>
      <c r="T23" s="832"/>
      <c r="U23" s="832"/>
      <c r="V23" s="832"/>
      <c r="W23" s="832"/>
      <c r="X23" s="345"/>
      <c r="Y23" s="345"/>
      <c r="Z23" s="345"/>
      <c r="AA23" s="345"/>
      <c r="HU23" s="122"/>
      <c r="HV23" s="122"/>
      <c r="HW23" s="122"/>
      <c r="HX23" s="122"/>
      <c r="HY23" s="122"/>
      <c r="HZ23" s="122"/>
      <c r="IA23" s="122"/>
      <c r="IB23" s="122"/>
      <c r="IC23" s="122"/>
    </row>
    <row r="24" spans="1:239" ht="21.75" customHeight="1">
      <c r="A24" s="565" t="s">
        <v>4</v>
      </c>
      <c r="B24" s="135" t="s">
        <v>1301</v>
      </c>
      <c r="C24" s="354" t="s">
        <v>5</v>
      </c>
      <c r="D24" s="62">
        <v>5007.7100101832984</v>
      </c>
      <c r="E24" s="1321">
        <f t="shared" ref="E24:E38" si="1">D24/2500</f>
        <v>2.0030840040733193</v>
      </c>
      <c r="F24" s="708"/>
      <c r="G24" s="708"/>
      <c r="H24" s="742"/>
      <c r="I24" s="345"/>
      <c r="J24" s="1154"/>
      <c r="K24" s="978"/>
      <c r="L24" s="832"/>
      <c r="M24" s="977"/>
      <c r="N24" s="1208"/>
      <c r="O24" s="345"/>
      <c r="P24" s="345"/>
      <c r="Q24" s="345"/>
      <c r="R24" s="345"/>
      <c r="S24" s="345"/>
      <c r="T24" s="345"/>
      <c r="U24" s="345"/>
      <c r="V24" s="345"/>
      <c r="W24" s="345"/>
      <c r="X24" s="345"/>
      <c r="Y24" s="345"/>
      <c r="Z24" s="345"/>
      <c r="AA24" s="345"/>
    </row>
    <row r="25" spans="1:239" ht="21.75" customHeight="1">
      <c r="A25" s="565"/>
      <c r="B25" s="645" t="s">
        <v>1288</v>
      </c>
      <c r="C25" s="354" t="s">
        <v>5</v>
      </c>
      <c r="D25" s="62">
        <v>4733.0750101832982</v>
      </c>
      <c r="E25" s="1321">
        <f t="shared" si="1"/>
        <v>1.8932300040733192</v>
      </c>
      <c r="F25" s="708"/>
      <c r="G25" s="708"/>
      <c r="I25" s="345"/>
      <c r="J25" s="1209"/>
      <c r="K25" s="978"/>
      <c r="L25" s="832"/>
      <c r="M25" s="977"/>
      <c r="N25" s="1208"/>
      <c r="O25" s="345"/>
      <c r="P25" s="345"/>
      <c r="Q25" s="345"/>
      <c r="R25" s="345"/>
      <c r="S25" s="345"/>
      <c r="T25" s="345"/>
      <c r="U25" s="345"/>
      <c r="V25" s="345"/>
      <c r="W25" s="345"/>
      <c r="X25" s="345"/>
      <c r="Y25" s="345"/>
      <c r="Z25" s="345"/>
      <c r="AA25" s="345"/>
    </row>
    <row r="26" spans="1:239" ht="21" customHeight="1">
      <c r="A26" s="565"/>
      <c r="B26" s="645" t="s">
        <v>1289</v>
      </c>
      <c r="C26" s="354" t="s">
        <v>5</v>
      </c>
      <c r="D26" s="62">
        <v>4345.3550101832989</v>
      </c>
      <c r="E26" s="1321">
        <f t="shared" si="1"/>
        <v>1.7381420040733195</v>
      </c>
      <c r="F26" s="708"/>
      <c r="G26" s="708"/>
      <c r="I26" s="345"/>
      <c r="J26" s="1209"/>
      <c r="K26" s="978"/>
      <c r="L26" s="832"/>
      <c r="M26" s="977"/>
      <c r="N26" s="1208"/>
      <c r="O26" s="345"/>
      <c r="P26" s="345"/>
      <c r="Q26" s="345"/>
      <c r="R26" s="345"/>
      <c r="S26" s="345"/>
      <c r="T26" s="345"/>
      <c r="U26" s="345"/>
      <c r="V26" s="345"/>
      <c r="W26" s="345"/>
      <c r="X26" s="345"/>
      <c r="Y26" s="345"/>
      <c r="Z26" s="345"/>
      <c r="AA26" s="345"/>
    </row>
    <row r="27" spans="1:239" ht="28.5" customHeight="1">
      <c r="A27" s="565" t="s">
        <v>6</v>
      </c>
      <c r="B27" s="135" t="s">
        <v>1302</v>
      </c>
      <c r="C27" s="354" t="s">
        <v>5</v>
      </c>
      <c r="D27" s="62">
        <v>4905.3950101832988</v>
      </c>
      <c r="E27" s="1321">
        <f t="shared" si="1"/>
        <v>1.9621580040733195</v>
      </c>
      <c r="F27" s="835"/>
      <c r="G27" s="708"/>
      <c r="I27" s="1150"/>
      <c r="J27" s="1209"/>
      <c r="K27" s="978"/>
      <c r="L27" s="1210"/>
      <c r="M27" s="977"/>
      <c r="N27" s="1208"/>
      <c r="O27" s="1150"/>
      <c r="P27" s="1150"/>
      <c r="Q27" s="1150"/>
      <c r="R27" s="1150"/>
      <c r="S27" s="1150"/>
      <c r="T27" s="1150"/>
      <c r="U27" s="1150"/>
      <c r="V27" s="1150"/>
      <c r="W27" s="1150"/>
      <c r="X27" s="1150"/>
      <c r="Y27" s="1150"/>
      <c r="Z27" s="1150"/>
      <c r="AA27" s="1150"/>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1"/>
      <c r="DV27" s="141"/>
      <c r="DW27" s="141"/>
      <c r="DX27" s="141"/>
      <c r="DY27" s="141"/>
      <c r="DZ27" s="141"/>
      <c r="EA27" s="141"/>
      <c r="EB27" s="141"/>
      <c r="EC27" s="141"/>
      <c r="ED27" s="141"/>
      <c r="EE27" s="141"/>
      <c r="EF27" s="141"/>
      <c r="EG27" s="141"/>
      <c r="EH27" s="141"/>
      <c r="EI27" s="141"/>
      <c r="EJ27" s="141"/>
      <c r="EK27" s="141"/>
      <c r="EL27" s="141"/>
      <c r="EM27" s="141"/>
      <c r="EN27" s="141"/>
      <c r="EO27" s="141"/>
      <c r="EP27" s="141"/>
      <c r="EQ27" s="141"/>
      <c r="ER27" s="141"/>
      <c r="ES27" s="141"/>
      <c r="ET27" s="141"/>
      <c r="EU27" s="141"/>
      <c r="EV27" s="141"/>
      <c r="EW27" s="141"/>
      <c r="EX27" s="141"/>
      <c r="EY27" s="141"/>
      <c r="EZ27" s="141"/>
      <c r="FA27" s="141"/>
      <c r="FB27" s="141"/>
      <c r="FC27" s="141"/>
      <c r="FD27" s="141"/>
      <c r="FE27" s="141"/>
      <c r="FF27" s="141"/>
      <c r="FG27" s="141"/>
      <c r="FH27" s="141"/>
      <c r="FI27" s="141"/>
      <c r="FJ27" s="141"/>
      <c r="FK27" s="141"/>
      <c r="FL27" s="141"/>
      <c r="FM27" s="141"/>
      <c r="FN27" s="141"/>
      <c r="FO27" s="141"/>
      <c r="FP27" s="141"/>
      <c r="FQ27" s="141"/>
      <c r="FR27" s="141"/>
      <c r="FS27" s="141"/>
      <c r="FT27" s="141"/>
      <c r="FU27" s="141"/>
      <c r="FV27" s="141"/>
      <c r="FW27" s="141"/>
      <c r="FX27" s="141"/>
      <c r="FY27" s="141"/>
      <c r="FZ27" s="141"/>
      <c r="GA27" s="141"/>
      <c r="GB27" s="141"/>
      <c r="GC27" s="141"/>
      <c r="GD27" s="141"/>
      <c r="GE27" s="141"/>
      <c r="GF27" s="141"/>
      <c r="GG27" s="141"/>
      <c r="GH27" s="141"/>
      <c r="GI27" s="141"/>
      <c r="GJ27" s="141"/>
      <c r="GK27" s="141"/>
      <c r="GL27" s="141"/>
      <c r="GM27" s="141"/>
      <c r="GN27" s="141"/>
      <c r="GO27" s="141"/>
      <c r="GP27" s="141"/>
      <c r="GQ27" s="141"/>
      <c r="GR27" s="141"/>
      <c r="GS27" s="141"/>
      <c r="GT27" s="141"/>
      <c r="GU27" s="141"/>
      <c r="GV27" s="141"/>
      <c r="GW27" s="141"/>
      <c r="GX27" s="141"/>
      <c r="GY27" s="141"/>
      <c r="GZ27" s="141"/>
      <c r="HA27" s="141"/>
      <c r="HB27" s="141"/>
      <c r="HC27" s="141"/>
      <c r="HD27" s="141"/>
      <c r="HE27" s="141"/>
      <c r="HF27" s="141"/>
      <c r="HG27" s="141"/>
      <c r="HH27" s="141"/>
      <c r="HI27" s="141"/>
      <c r="HJ27" s="141"/>
      <c r="HK27" s="141"/>
      <c r="HL27" s="141"/>
      <c r="HM27" s="141"/>
      <c r="HN27" s="141"/>
      <c r="HO27" s="141"/>
      <c r="HP27" s="141"/>
      <c r="HQ27" s="141"/>
      <c r="HR27" s="141"/>
      <c r="HS27" s="141"/>
      <c r="HT27" s="141"/>
    </row>
    <row r="28" spans="1:239" ht="54" customHeight="1">
      <c r="A28" s="565"/>
      <c r="B28" s="645" t="s">
        <v>1288</v>
      </c>
      <c r="C28" s="354" t="s">
        <v>5</v>
      </c>
      <c r="D28" s="62">
        <v>4560.7550101832985</v>
      </c>
      <c r="E28" s="1321">
        <f t="shared" si="1"/>
        <v>1.8243020040733193</v>
      </c>
      <c r="F28" s="835"/>
      <c r="G28" s="708"/>
      <c r="H28" s="934"/>
      <c r="I28" s="345"/>
      <c r="J28" s="1209"/>
      <c r="K28" s="978"/>
      <c r="L28" s="832"/>
      <c r="M28" s="977"/>
      <c r="N28" s="1208"/>
      <c r="O28" s="345"/>
      <c r="P28" s="345"/>
      <c r="Q28" s="345"/>
      <c r="R28" s="345"/>
      <c r="S28" s="345"/>
      <c r="T28" s="345"/>
      <c r="U28" s="345"/>
      <c r="V28" s="345"/>
      <c r="W28" s="345"/>
      <c r="X28" s="345"/>
      <c r="Y28" s="345"/>
      <c r="Z28" s="345"/>
      <c r="AA28" s="345"/>
    </row>
    <row r="29" spans="1:239" ht="24" customHeight="1">
      <c r="A29" s="565"/>
      <c r="B29" s="645" t="s">
        <v>1289</v>
      </c>
      <c r="C29" s="354" t="s">
        <v>5</v>
      </c>
      <c r="D29" s="62">
        <v>4216.1150101832991</v>
      </c>
      <c r="E29" s="1321">
        <f t="shared" si="1"/>
        <v>1.6864460040733196</v>
      </c>
      <c r="F29" s="170"/>
      <c r="G29" s="708"/>
      <c r="H29" s="934"/>
      <c r="I29" s="345"/>
      <c r="J29" s="1209"/>
      <c r="K29" s="978"/>
      <c r="L29" s="832"/>
      <c r="M29" s="977"/>
      <c r="N29" s="1208"/>
      <c r="O29" s="345"/>
      <c r="P29" s="345"/>
      <c r="Q29" s="345"/>
      <c r="R29" s="345"/>
      <c r="S29" s="345"/>
      <c r="T29" s="345"/>
      <c r="U29" s="345"/>
      <c r="V29" s="345"/>
      <c r="W29" s="345"/>
      <c r="X29" s="345"/>
      <c r="Y29" s="345"/>
      <c r="Z29" s="345"/>
      <c r="AA29" s="345"/>
    </row>
    <row r="30" spans="1:239" ht="21" customHeight="1">
      <c r="A30" s="565"/>
      <c r="B30" s="645" t="s">
        <v>1291</v>
      </c>
      <c r="C30" s="354" t="s">
        <v>5</v>
      </c>
      <c r="D30" s="62">
        <v>3950</v>
      </c>
      <c r="E30" s="1321">
        <f t="shared" si="1"/>
        <v>1.58</v>
      </c>
      <c r="F30" s="170"/>
      <c r="G30" s="708"/>
      <c r="H30" s="170"/>
      <c r="I30" s="345"/>
      <c r="J30" s="1209"/>
      <c r="K30" s="978"/>
      <c r="L30" s="832"/>
      <c r="M30" s="977"/>
      <c r="N30" s="1208"/>
      <c r="O30" s="345"/>
      <c r="P30" s="345"/>
      <c r="Q30" s="345"/>
      <c r="R30" s="345"/>
      <c r="S30" s="345"/>
      <c r="T30" s="345"/>
      <c r="U30" s="345"/>
      <c r="V30" s="345"/>
      <c r="W30" s="345"/>
      <c r="X30" s="345"/>
      <c r="Y30" s="345"/>
      <c r="Z30" s="345"/>
      <c r="AA30" s="345"/>
    </row>
    <row r="31" spans="1:239" ht="29.25" customHeight="1">
      <c r="A31" s="565" t="s">
        <v>7</v>
      </c>
      <c r="B31" s="135" t="s">
        <v>1303</v>
      </c>
      <c r="C31" s="354" t="s">
        <v>11</v>
      </c>
      <c r="D31" s="62">
        <v>4216.1150101832991</v>
      </c>
      <c r="E31" s="1321">
        <f t="shared" si="1"/>
        <v>1.6864460040733196</v>
      </c>
      <c r="F31" s="170"/>
      <c r="G31" s="708"/>
      <c r="I31" s="345"/>
      <c r="J31" s="1209"/>
      <c r="K31" s="978"/>
      <c r="L31" s="832"/>
      <c r="M31" s="977"/>
      <c r="N31" s="1208"/>
      <c r="O31" s="345"/>
      <c r="P31" s="345"/>
      <c r="Q31" s="345"/>
      <c r="R31" s="345"/>
      <c r="S31" s="345"/>
      <c r="T31" s="345"/>
      <c r="U31" s="345"/>
      <c r="V31" s="345"/>
      <c r="W31" s="345"/>
      <c r="X31" s="345"/>
      <c r="Y31" s="345"/>
      <c r="Z31" s="345"/>
      <c r="AA31" s="345"/>
    </row>
    <row r="32" spans="1:239" ht="16.5" customHeight="1">
      <c r="A32" s="565"/>
      <c r="B32" s="645" t="s">
        <v>1288</v>
      </c>
      <c r="C32" s="354" t="s">
        <v>11</v>
      </c>
      <c r="D32" s="62">
        <v>4129.9550101832992</v>
      </c>
      <c r="E32" s="1321">
        <f t="shared" si="1"/>
        <v>1.6519820040733197</v>
      </c>
      <c r="F32" s="170"/>
      <c r="G32" s="708"/>
      <c r="I32" s="345"/>
      <c r="J32" s="1209"/>
      <c r="K32" s="978"/>
      <c r="L32" s="832"/>
      <c r="M32" s="977"/>
      <c r="N32" s="1208"/>
      <c r="O32" s="345"/>
      <c r="P32" s="345"/>
      <c r="Q32" s="345"/>
      <c r="R32" s="345"/>
      <c r="S32" s="345"/>
      <c r="T32" s="345"/>
      <c r="U32" s="345"/>
      <c r="V32" s="345"/>
      <c r="W32" s="345"/>
      <c r="X32" s="345"/>
      <c r="Y32" s="345"/>
      <c r="Z32" s="345"/>
      <c r="AA32" s="345"/>
    </row>
    <row r="33" spans="1:228" ht="18.75" customHeight="1">
      <c r="A33" s="565"/>
      <c r="B33" s="645" t="s">
        <v>1289</v>
      </c>
      <c r="C33" s="354" t="s">
        <v>11</v>
      </c>
      <c r="D33" s="62">
        <v>3950</v>
      </c>
      <c r="E33" s="1321">
        <f t="shared" si="1"/>
        <v>1.58</v>
      </c>
      <c r="F33" s="170"/>
      <c r="G33" s="708"/>
      <c r="I33" s="345"/>
      <c r="J33" s="1209"/>
      <c r="K33" s="978"/>
      <c r="L33" s="832"/>
      <c r="M33" s="977"/>
      <c r="N33" s="1208"/>
      <c r="O33" s="345"/>
      <c r="P33" s="345"/>
      <c r="Q33" s="345"/>
      <c r="R33" s="345"/>
      <c r="S33" s="345"/>
      <c r="T33" s="345"/>
      <c r="U33" s="345"/>
      <c r="V33" s="345"/>
      <c r="W33" s="345"/>
      <c r="X33" s="345"/>
      <c r="Y33" s="345"/>
      <c r="Z33" s="345"/>
      <c r="AA33" s="345"/>
    </row>
    <row r="34" spans="1:228" ht="17.25" customHeight="1">
      <c r="A34" s="565"/>
      <c r="B34" s="645" t="s">
        <v>1291</v>
      </c>
      <c r="C34" s="354" t="s">
        <v>11</v>
      </c>
      <c r="D34" s="62">
        <v>3850</v>
      </c>
      <c r="E34" s="1321">
        <f t="shared" si="1"/>
        <v>1.54</v>
      </c>
      <c r="F34" s="170"/>
      <c r="G34" s="708"/>
      <c r="I34" s="345"/>
      <c r="J34" s="1209"/>
      <c r="K34" s="978"/>
      <c r="L34" s="832"/>
      <c r="M34" s="977"/>
      <c r="N34" s="1208"/>
      <c r="O34" s="345"/>
      <c r="P34" s="345"/>
      <c r="Q34" s="345"/>
      <c r="R34" s="345"/>
      <c r="S34" s="345"/>
      <c r="T34" s="345"/>
      <c r="U34" s="345"/>
      <c r="V34" s="345"/>
      <c r="W34" s="345"/>
      <c r="X34" s="345"/>
      <c r="Y34" s="345"/>
      <c r="Z34" s="345"/>
      <c r="AA34" s="345"/>
    </row>
    <row r="35" spans="1:228" ht="21" customHeight="1">
      <c r="A35" s="565" t="s">
        <v>8</v>
      </c>
      <c r="B35" s="135" t="s">
        <v>1304</v>
      </c>
      <c r="C35" s="354" t="s">
        <v>12</v>
      </c>
      <c r="D35" s="62">
        <v>4086.8750101832989</v>
      </c>
      <c r="E35" s="1321">
        <f t="shared" si="1"/>
        <v>1.6347500040733196</v>
      </c>
      <c r="F35" s="170"/>
      <c r="G35" s="708"/>
      <c r="I35" s="345"/>
      <c r="J35" s="1209"/>
      <c r="K35" s="978"/>
      <c r="L35" s="832"/>
      <c r="M35" s="977"/>
      <c r="N35" s="1208"/>
      <c r="O35" s="345"/>
      <c r="P35" s="345"/>
      <c r="Q35" s="345"/>
      <c r="R35" s="345"/>
      <c r="S35" s="345"/>
      <c r="T35" s="345"/>
      <c r="U35" s="345"/>
      <c r="V35" s="345"/>
      <c r="W35" s="345"/>
      <c r="X35" s="345"/>
      <c r="Y35" s="345"/>
      <c r="Z35" s="345"/>
      <c r="AA35" s="345"/>
    </row>
    <row r="36" spans="1:228" ht="19.5" customHeight="1">
      <c r="A36" s="565"/>
      <c r="B36" s="645" t="s">
        <v>1288</v>
      </c>
      <c r="C36" s="354" t="s">
        <v>12</v>
      </c>
      <c r="D36" s="62">
        <v>3900</v>
      </c>
      <c r="E36" s="1321">
        <f t="shared" si="1"/>
        <v>1.56</v>
      </c>
      <c r="F36" s="170"/>
      <c r="G36" s="708"/>
      <c r="I36" s="345"/>
      <c r="J36" s="1209"/>
      <c r="K36" s="978"/>
      <c r="L36" s="832"/>
      <c r="M36" s="977"/>
      <c r="N36" s="1208"/>
      <c r="O36" s="345"/>
      <c r="P36" s="345"/>
      <c r="Q36" s="345"/>
      <c r="R36" s="345"/>
      <c r="S36" s="345"/>
      <c r="T36" s="345"/>
      <c r="U36" s="345"/>
      <c r="V36" s="345"/>
      <c r="W36" s="345"/>
      <c r="X36" s="345"/>
      <c r="Y36" s="345"/>
      <c r="Z36" s="345"/>
      <c r="AA36" s="345"/>
    </row>
    <row r="37" spans="1:228" ht="18.75" customHeight="1">
      <c r="A37" s="565"/>
      <c r="B37" s="645" t="s">
        <v>1289</v>
      </c>
      <c r="C37" s="354" t="s">
        <v>12</v>
      </c>
      <c r="D37" s="62">
        <v>3750</v>
      </c>
      <c r="E37" s="1321">
        <f t="shared" si="1"/>
        <v>1.5</v>
      </c>
      <c r="F37" s="170"/>
      <c r="G37" s="708"/>
      <c r="I37" s="345"/>
      <c r="J37" s="1209"/>
      <c r="K37" s="978"/>
      <c r="L37" s="832"/>
      <c r="M37" s="977"/>
      <c r="N37" s="1208"/>
      <c r="O37" s="345"/>
      <c r="P37" s="345"/>
      <c r="Q37" s="345"/>
      <c r="R37" s="345"/>
      <c r="S37" s="345"/>
      <c r="T37" s="345"/>
      <c r="U37" s="345"/>
      <c r="V37" s="345"/>
      <c r="W37" s="345"/>
      <c r="X37" s="345"/>
      <c r="Y37" s="345"/>
      <c r="Z37" s="345"/>
      <c r="AA37" s="345"/>
    </row>
    <row r="38" spans="1:228" ht="17.25" customHeight="1">
      <c r="A38" s="565"/>
      <c r="B38" s="645" t="s">
        <v>1291</v>
      </c>
      <c r="C38" s="354" t="s">
        <v>12</v>
      </c>
      <c r="D38" s="62">
        <v>3610</v>
      </c>
      <c r="E38" s="1321">
        <f t="shared" si="1"/>
        <v>1.444</v>
      </c>
      <c r="F38" s="170"/>
      <c r="G38" s="708"/>
      <c r="I38" s="345"/>
      <c r="J38" s="1209"/>
      <c r="K38" s="978"/>
      <c r="L38" s="832"/>
      <c r="M38" s="977"/>
      <c r="N38" s="1208"/>
      <c r="O38" s="345"/>
      <c r="P38" s="345"/>
      <c r="Q38" s="345"/>
      <c r="R38" s="345"/>
      <c r="S38" s="345"/>
      <c r="T38" s="345"/>
      <c r="U38" s="345"/>
      <c r="V38" s="345"/>
      <c r="W38" s="345"/>
      <c r="X38" s="345"/>
      <c r="Y38" s="345"/>
      <c r="Z38" s="345"/>
      <c r="AA38" s="345"/>
    </row>
    <row r="39" spans="1:228" ht="15.75" customHeight="1">
      <c r="A39" s="648"/>
      <c r="B39" s="648"/>
      <c r="C39" s="648"/>
      <c r="F39" s="345"/>
      <c r="I39" s="345"/>
      <c r="J39" s="345"/>
      <c r="K39" s="345"/>
      <c r="L39" s="345"/>
      <c r="M39" s="345"/>
      <c r="N39" s="345"/>
      <c r="O39" s="345"/>
      <c r="P39" s="345"/>
      <c r="Q39" s="345"/>
      <c r="R39" s="345"/>
      <c r="S39" s="345"/>
      <c r="T39" s="345"/>
      <c r="U39" s="345"/>
      <c r="V39" s="345"/>
      <c r="W39" s="345"/>
      <c r="X39" s="345"/>
      <c r="Y39" s="345"/>
      <c r="Z39" s="345"/>
      <c r="AA39" s="345"/>
    </row>
    <row r="40" spans="1:228" ht="15.75">
      <c r="B40" s="545" t="s">
        <v>1305</v>
      </c>
      <c r="H40"/>
      <c r="I40" s="345"/>
      <c r="J40" s="345"/>
      <c r="K40" s="345"/>
      <c r="L40" s="345"/>
      <c r="M40" s="345"/>
      <c r="N40" s="345"/>
      <c r="O40" s="345"/>
      <c r="P40" s="345"/>
      <c r="Q40" s="345"/>
      <c r="R40" s="345"/>
      <c r="S40" s="345"/>
      <c r="T40" s="345"/>
      <c r="U40" s="345"/>
      <c r="V40" s="345"/>
      <c r="W40" s="345"/>
      <c r="X40" s="345"/>
      <c r="Y40" s="345"/>
      <c r="Z40" s="345"/>
      <c r="AA40" s="345"/>
    </row>
    <row r="41" spans="1:228" ht="39" customHeight="1">
      <c r="A41" s="1539" t="s">
        <v>0</v>
      </c>
      <c r="B41" s="1429" t="s">
        <v>1</v>
      </c>
      <c r="C41" s="1451" t="s">
        <v>87</v>
      </c>
      <c r="D41" s="1534" t="s">
        <v>1294</v>
      </c>
      <c r="E41" s="1534"/>
      <c r="F41" s="164"/>
      <c r="G41" s="164"/>
      <c r="H41"/>
      <c r="I41" s="345"/>
      <c r="J41" s="345"/>
      <c r="K41" s="345"/>
      <c r="L41" s="345"/>
      <c r="M41" s="345"/>
      <c r="N41" s="345"/>
      <c r="O41" s="345"/>
      <c r="P41" s="345"/>
      <c r="Q41" s="345"/>
      <c r="R41" s="345"/>
      <c r="S41" s="345"/>
      <c r="T41" s="345"/>
      <c r="U41" s="345"/>
      <c r="V41" s="345"/>
      <c r="W41" s="345"/>
      <c r="X41" s="345"/>
      <c r="Y41" s="345"/>
      <c r="Z41" s="345"/>
      <c r="AA41" s="345"/>
    </row>
    <row r="42" spans="1:228" ht="51" customHeight="1">
      <c r="A42" s="1544"/>
      <c r="B42" s="1545"/>
      <c r="C42" s="1451"/>
      <c r="D42" s="854" t="s">
        <v>1644</v>
      </c>
      <c r="E42" s="1377" t="s">
        <v>1455</v>
      </c>
      <c r="F42" s="193"/>
      <c r="G42" s="193"/>
      <c r="H42"/>
      <c r="I42" s="345"/>
      <c r="J42" s="345"/>
      <c r="K42" s="345"/>
      <c r="L42" s="345"/>
      <c r="M42" s="345"/>
      <c r="N42" s="345"/>
      <c r="O42" s="345"/>
      <c r="P42" s="345"/>
      <c r="Q42" s="345"/>
      <c r="R42" s="345"/>
      <c r="S42" s="345"/>
      <c r="T42" s="345"/>
      <c r="U42" s="345"/>
      <c r="V42" s="345"/>
      <c r="W42" s="345"/>
      <c r="X42" s="345"/>
      <c r="Y42" s="345"/>
      <c r="Z42" s="345"/>
      <c r="AA42" s="345"/>
    </row>
    <row r="43" spans="1:228" ht="13.5" customHeight="1">
      <c r="A43" s="237"/>
      <c r="B43" s="649"/>
      <c r="C43" s="132"/>
      <c r="D43" s="1132">
        <v>2022</v>
      </c>
      <c r="E43" s="1378"/>
      <c r="F43" s="442"/>
      <c r="G43" s="442"/>
      <c r="H43"/>
      <c r="I43" s="345"/>
      <c r="J43" s="345"/>
      <c r="K43" s="345"/>
      <c r="L43" s="345"/>
      <c r="M43" s="345"/>
      <c r="N43" s="345"/>
      <c r="O43" s="345"/>
      <c r="P43" s="345"/>
      <c r="Q43" s="345"/>
      <c r="R43" s="345"/>
      <c r="S43" s="345"/>
      <c r="T43" s="345"/>
      <c r="U43" s="345"/>
      <c r="V43" s="345"/>
      <c r="W43" s="345"/>
      <c r="X43" s="345"/>
      <c r="Y43" s="345"/>
      <c r="Z43" s="345"/>
      <c r="AA43" s="345"/>
    </row>
    <row r="44" spans="1:228" ht="40.5" customHeight="1">
      <c r="A44" s="132">
        <v>1</v>
      </c>
      <c r="B44" s="650" t="s">
        <v>1306</v>
      </c>
      <c r="C44" s="354" t="s">
        <v>5</v>
      </c>
      <c r="D44" s="62">
        <v>4905.3950101832988</v>
      </c>
      <c r="E44" s="1321">
        <f t="shared" ref="E44:E59" si="2">D44/2500</f>
        <v>1.9621580040733195</v>
      </c>
      <c r="F44" s="708"/>
      <c r="G44" s="708"/>
      <c r="H44"/>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c r="AY44" s="345"/>
      <c r="AZ44" s="345"/>
      <c r="BA44" s="345"/>
      <c r="BB44" s="345"/>
      <c r="BC44" s="345"/>
      <c r="BD44" s="345"/>
      <c r="BE44" s="345"/>
      <c r="BF44" s="345"/>
      <c r="BG44" s="345"/>
      <c r="BH44" s="345"/>
      <c r="BI44" s="345"/>
      <c r="BJ44" s="345"/>
      <c r="BK44" s="345"/>
      <c r="BL44" s="345"/>
      <c r="BM44" s="345"/>
      <c r="BN44" s="345"/>
      <c r="BO44" s="345"/>
      <c r="BP44" s="345"/>
      <c r="BQ44" s="345"/>
      <c r="BR44" s="345"/>
      <c r="BS44" s="345"/>
      <c r="BT44" s="345"/>
      <c r="BU44" s="345"/>
      <c r="BV44" s="345"/>
      <c r="BW44" s="345"/>
      <c r="BX44" s="345"/>
      <c r="BY44" s="345"/>
      <c r="BZ44" s="345"/>
      <c r="CA44" s="345"/>
      <c r="CB44" s="345"/>
      <c r="CC44" s="345"/>
      <c r="CD44" s="345"/>
      <c r="CE44" s="345"/>
      <c r="CF44" s="345"/>
      <c r="CG44" s="345"/>
      <c r="CH44" s="345"/>
      <c r="CI44" s="345"/>
      <c r="CJ44" s="345"/>
      <c r="CK44" s="345"/>
      <c r="CL44" s="345"/>
      <c r="CM44" s="345"/>
      <c r="CN44" s="345"/>
      <c r="CO44" s="345"/>
      <c r="CP44" s="345"/>
      <c r="CQ44" s="345"/>
      <c r="CR44" s="345"/>
      <c r="CS44" s="345"/>
      <c r="CT44" s="345"/>
      <c r="CU44" s="345"/>
      <c r="CV44" s="345"/>
      <c r="CW44" s="345"/>
      <c r="CX44" s="345"/>
      <c r="CY44" s="345"/>
      <c r="CZ44" s="345"/>
      <c r="DA44" s="345"/>
      <c r="DB44" s="345"/>
      <c r="DC44" s="345"/>
      <c r="DD44" s="345"/>
      <c r="DE44" s="345"/>
      <c r="DF44" s="345"/>
      <c r="DG44" s="345"/>
      <c r="DH44" s="345"/>
      <c r="DI44" s="345"/>
      <c r="DJ44" s="345"/>
      <c r="DK44" s="345"/>
      <c r="DL44" s="345"/>
      <c r="DM44" s="345"/>
      <c r="DN44" s="345"/>
      <c r="DO44" s="345"/>
      <c r="DP44" s="345"/>
      <c r="DQ44" s="345"/>
      <c r="DR44" s="345"/>
      <c r="DS44" s="345"/>
      <c r="DT44" s="345"/>
      <c r="DU44" s="345"/>
      <c r="DV44" s="345"/>
      <c r="DW44" s="345"/>
      <c r="DX44" s="345"/>
      <c r="DY44" s="345"/>
      <c r="DZ44" s="345"/>
      <c r="EA44" s="345"/>
      <c r="EB44" s="345"/>
      <c r="EC44" s="345"/>
      <c r="ED44" s="345"/>
      <c r="EE44" s="345"/>
      <c r="EF44" s="345"/>
      <c r="EG44" s="345"/>
      <c r="EH44" s="345"/>
      <c r="EI44" s="345"/>
      <c r="EJ44" s="345"/>
      <c r="EK44" s="345"/>
      <c r="EL44" s="345"/>
      <c r="EM44" s="345"/>
      <c r="EN44" s="345"/>
      <c r="EO44" s="345"/>
      <c r="EP44" s="345"/>
      <c r="EQ44" s="345"/>
      <c r="ER44" s="345"/>
      <c r="ES44" s="345"/>
      <c r="ET44" s="345"/>
      <c r="EU44" s="345"/>
      <c r="EV44" s="345"/>
      <c r="EW44" s="345"/>
      <c r="EX44" s="345"/>
      <c r="EY44" s="345"/>
      <c r="EZ44" s="345"/>
      <c r="FA44" s="345"/>
      <c r="FB44" s="345"/>
      <c r="FC44" s="345"/>
      <c r="FD44" s="345"/>
      <c r="FE44" s="345"/>
      <c r="FF44" s="345"/>
      <c r="FG44" s="345"/>
      <c r="FH44" s="345"/>
      <c r="FI44" s="345"/>
      <c r="FJ44" s="345"/>
      <c r="FK44" s="345"/>
      <c r="FL44" s="345"/>
      <c r="FM44" s="345"/>
      <c r="FN44" s="345"/>
      <c r="FO44" s="345"/>
      <c r="FP44" s="345"/>
      <c r="FQ44" s="345"/>
      <c r="FR44" s="345"/>
      <c r="FS44" s="345"/>
      <c r="FT44" s="345"/>
      <c r="FU44" s="345"/>
      <c r="FV44" s="345"/>
      <c r="FW44" s="345"/>
      <c r="FX44" s="345"/>
      <c r="FY44" s="345"/>
      <c r="FZ44" s="345"/>
      <c r="GA44" s="345"/>
      <c r="GB44" s="345"/>
      <c r="GC44" s="345"/>
      <c r="GD44" s="345"/>
      <c r="GE44" s="345"/>
      <c r="GF44" s="345"/>
      <c r="GG44" s="345"/>
      <c r="GH44" s="345"/>
      <c r="GI44" s="345"/>
      <c r="GJ44" s="345"/>
      <c r="GK44" s="345"/>
      <c r="GL44" s="345"/>
      <c r="GM44" s="345"/>
      <c r="GN44" s="345"/>
      <c r="GO44" s="345"/>
      <c r="GP44" s="345"/>
      <c r="GQ44" s="345"/>
      <c r="GR44" s="345"/>
      <c r="GS44" s="345"/>
      <c r="GT44" s="345"/>
      <c r="GU44" s="345"/>
      <c r="GV44" s="345"/>
      <c r="GW44" s="345"/>
      <c r="GX44" s="345"/>
      <c r="GY44" s="345"/>
      <c r="GZ44" s="345"/>
      <c r="HA44" s="345"/>
      <c r="HB44" s="345"/>
      <c r="HC44" s="345"/>
      <c r="HD44" s="345"/>
      <c r="HE44" s="345"/>
      <c r="HF44" s="345"/>
      <c r="HG44" s="345"/>
      <c r="HH44" s="345"/>
      <c r="HI44" s="345"/>
      <c r="HJ44" s="345"/>
      <c r="HK44" s="345"/>
      <c r="HL44" s="345"/>
      <c r="HM44" s="345"/>
      <c r="HN44" s="345"/>
      <c r="HO44" s="345"/>
      <c r="HP44" s="345"/>
      <c r="HQ44" s="345"/>
      <c r="HR44" s="345"/>
      <c r="HS44" s="345"/>
      <c r="HT44" s="345"/>
    </row>
    <row r="45" spans="1:228" ht="18" customHeight="1">
      <c r="A45" s="132"/>
      <c r="B45" s="651" t="s">
        <v>1288</v>
      </c>
      <c r="C45" s="354" t="s">
        <v>5</v>
      </c>
      <c r="D45" s="62">
        <v>4560.7550101832985</v>
      </c>
      <c r="E45" s="1321">
        <f t="shared" si="2"/>
        <v>1.8243020040733193</v>
      </c>
      <c r="F45" s="708"/>
      <c r="G45" s="708"/>
      <c r="H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5"/>
      <c r="BE45" s="345"/>
      <c r="BF45" s="345"/>
      <c r="BG45" s="345"/>
      <c r="BH45" s="345"/>
      <c r="BI45" s="345"/>
      <c r="BJ45" s="345"/>
      <c r="BK45" s="345"/>
      <c r="BL45" s="345"/>
      <c r="BM45" s="345"/>
      <c r="BN45" s="345"/>
      <c r="BO45" s="345"/>
      <c r="BP45" s="345"/>
      <c r="BQ45" s="345"/>
      <c r="BR45" s="345"/>
      <c r="BS45" s="345"/>
      <c r="BT45" s="345"/>
      <c r="BU45" s="345"/>
      <c r="BV45" s="345"/>
      <c r="BW45" s="345"/>
      <c r="BX45" s="345"/>
      <c r="BY45" s="345"/>
      <c r="BZ45" s="345"/>
      <c r="CA45" s="345"/>
      <c r="CB45" s="345"/>
      <c r="CC45" s="345"/>
      <c r="CD45" s="345"/>
      <c r="CE45" s="345"/>
      <c r="CF45" s="345"/>
      <c r="CG45" s="345"/>
      <c r="CH45" s="345"/>
      <c r="CI45" s="345"/>
      <c r="CJ45" s="345"/>
      <c r="CK45" s="345"/>
      <c r="CL45" s="345"/>
      <c r="CM45" s="345"/>
      <c r="CN45" s="345"/>
      <c r="CO45" s="345"/>
      <c r="CP45" s="345"/>
      <c r="CQ45" s="345"/>
      <c r="CR45" s="345"/>
      <c r="CS45" s="345"/>
      <c r="CT45" s="345"/>
      <c r="CU45" s="345"/>
      <c r="CV45" s="345"/>
      <c r="CW45" s="345"/>
      <c r="CX45" s="345"/>
      <c r="CY45" s="345"/>
      <c r="CZ45" s="345"/>
      <c r="DA45" s="345"/>
      <c r="DB45" s="345"/>
      <c r="DC45" s="345"/>
      <c r="DD45" s="345"/>
      <c r="DE45" s="345"/>
      <c r="DF45" s="345"/>
      <c r="DG45" s="345"/>
      <c r="DH45" s="345"/>
      <c r="DI45" s="345"/>
      <c r="DJ45" s="345"/>
      <c r="DK45" s="345"/>
      <c r="DL45" s="345"/>
      <c r="DM45" s="345"/>
      <c r="DN45" s="345"/>
      <c r="DO45" s="345"/>
      <c r="DP45" s="345"/>
      <c r="DQ45" s="345"/>
      <c r="DR45" s="345"/>
      <c r="DS45" s="345"/>
      <c r="DT45" s="345"/>
      <c r="DU45" s="345"/>
      <c r="DV45" s="345"/>
      <c r="DW45" s="345"/>
      <c r="DX45" s="345"/>
      <c r="DY45" s="345"/>
      <c r="DZ45" s="345"/>
      <c r="EA45" s="345"/>
      <c r="EB45" s="345"/>
      <c r="EC45" s="345"/>
      <c r="ED45" s="345"/>
      <c r="EE45" s="345"/>
      <c r="EF45" s="345"/>
      <c r="EG45" s="345"/>
      <c r="EH45" s="345"/>
      <c r="EI45" s="345"/>
      <c r="EJ45" s="345"/>
      <c r="EK45" s="345"/>
      <c r="EL45" s="345"/>
      <c r="EM45" s="345"/>
      <c r="EN45" s="345"/>
      <c r="EO45" s="345"/>
      <c r="EP45" s="345"/>
      <c r="EQ45" s="345"/>
      <c r="ER45" s="345"/>
      <c r="ES45" s="345"/>
      <c r="ET45" s="345"/>
      <c r="EU45" s="345"/>
      <c r="EV45" s="345"/>
      <c r="EW45" s="345"/>
      <c r="EX45" s="345"/>
      <c r="EY45" s="345"/>
      <c r="EZ45" s="345"/>
      <c r="FA45" s="345"/>
      <c r="FB45" s="345"/>
      <c r="FC45" s="345"/>
      <c r="FD45" s="345"/>
      <c r="FE45" s="345"/>
      <c r="FF45" s="345"/>
      <c r="FG45" s="345"/>
      <c r="FH45" s="345"/>
      <c r="FI45" s="345"/>
      <c r="FJ45" s="345"/>
      <c r="FK45" s="345"/>
      <c r="FL45" s="345"/>
      <c r="FM45" s="345"/>
      <c r="FN45" s="345"/>
      <c r="FO45" s="345"/>
      <c r="FP45" s="345"/>
      <c r="FQ45" s="345"/>
      <c r="FR45" s="345"/>
      <c r="FS45" s="345"/>
      <c r="FT45" s="345"/>
      <c r="FU45" s="345"/>
      <c r="FV45" s="345"/>
      <c r="FW45" s="345"/>
      <c r="FX45" s="345"/>
      <c r="FY45" s="345"/>
      <c r="FZ45" s="345"/>
      <c r="GA45" s="345"/>
      <c r="GB45" s="345"/>
      <c r="GC45" s="345"/>
      <c r="GD45" s="345"/>
      <c r="GE45" s="345"/>
      <c r="GF45" s="345"/>
      <c r="GG45" s="345"/>
      <c r="GH45" s="345"/>
      <c r="GI45" s="345"/>
      <c r="GJ45" s="345"/>
      <c r="GK45" s="345"/>
      <c r="GL45" s="345"/>
      <c r="GM45" s="345"/>
      <c r="GN45" s="345"/>
      <c r="GO45" s="345"/>
      <c r="GP45" s="345"/>
      <c r="GQ45" s="345"/>
      <c r="GR45" s="345"/>
      <c r="GS45" s="345"/>
      <c r="GT45" s="345"/>
      <c r="GU45" s="345"/>
      <c r="GV45" s="345"/>
      <c r="GW45" s="345"/>
      <c r="GX45" s="345"/>
      <c r="GY45" s="345"/>
      <c r="GZ45" s="345"/>
      <c r="HA45" s="345"/>
      <c r="HB45" s="345"/>
      <c r="HC45" s="345"/>
      <c r="HD45" s="345"/>
      <c r="HE45" s="345"/>
      <c r="HF45" s="345"/>
      <c r="HG45" s="345"/>
      <c r="HH45" s="345"/>
      <c r="HI45" s="345"/>
      <c r="HJ45" s="345"/>
      <c r="HK45" s="345"/>
      <c r="HL45" s="345"/>
      <c r="HM45" s="345"/>
      <c r="HN45" s="345"/>
      <c r="HO45" s="345"/>
      <c r="HP45" s="345"/>
      <c r="HQ45" s="345"/>
      <c r="HR45" s="345"/>
      <c r="HS45" s="345"/>
      <c r="HT45" s="345"/>
    </row>
    <row r="46" spans="1:228" ht="16.5" customHeight="1">
      <c r="A46" s="132"/>
      <c r="B46" s="651" t="s">
        <v>1289</v>
      </c>
      <c r="C46" s="354" t="s">
        <v>5</v>
      </c>
      <c r="D46" s="62">
        <v>4216.1150101832991</v>
      </c>
      <c r="E46" s="1321">
        <f t="shared" si="2"/>
        <v>1.6864460040733196</v>
      </c>
      <c r="F46" s="708"/>
      <c r="G46" s="708"/>
      <c r="H46"/>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5"/>
      <c r="BR46" s="345"/>
      <c r="BS46" s="345"/>
      <c r="BT46" s="345"/>
      <c r="BU46" s="345"/>
      <c r="BV46" s="345"/>
      <c r="BW46" s="345"/>
      <c r="BX46" s="345"/>
      <c r="BY46" s="345"/>
      <c r="BZ46" s="345"/>
      <c r="CA46" s="345"/>
      <c r="CB46" s="345"/>
      <c r="CC46" s="345"/>
      <c r="CD46" s="345"/>
      <c r="CE46" s="345"/>
      <c r="CF46" s="345"/>
      <c r="CG46" s="345"/>
      <c r="CH46" s="345"/>
      <c r="CI46" s="345"/>
      <c r="CJ46" s="345"/>
      <c r="CK46" s="345"/>
      <c r="CL46" s="345"/>
      <c r="CM46" s="345"/>
      <c r="CN46" s="345"/>
      <c r="CO46" s="345"/>
      <c r="CP46" s="345"/>
      <c r="CQ46" s="345"/>
      <c r="CR46" s="345"/>
      <c r="CS46" s="345"/>
      <c r="CT46" s="345"/>
      <c r="CU46" s="345"/>
      <c r="CV46" s="345"/>
      <c r="CW46" s="345"/>
      <c r="CX46" s="345"/>
      <c r="CY46" s="345"/>
      <c r="CZ46" s="345"/>
      <c r="DA46" s="345"/>
      <c r="DB46" s="345"/>
      <c r="DC46" s="345"/>
      <c r="DD46" s="345"/>
      <c r="DE46" s="345"/>
      <c r="DF46" s="345"/>
      <c r="DG46" s="345"/>
      <c r="DH46" s="345"/>
      <c r="DI46" s="345"/>
      <c r="DJ46" s="345"/>
      <c r="DK46" s="345"/>
      <c r="DL46" s="345"/>
      <c r="DM46" s="345"/>
      <c r="DN46" s="345"/>
      <c r="DO46" s="345"/>
      <c r="DP46" s="345"/>
      <c r="DQ46" s="345"/>
      <c r="DR46" s="345"/>
      <c r="DS46" s="345"/>
      <c r="DT46" s="345"/>
      <c r="DU46" s="345"/>
      <c r="DV46" s="345"/>
      <c r="DW46" s="345"/>
      <c r="DX46" s="345"/>
      <c r="DY46" s="345"/>
      <c r="DZ46" s="345"/>
      <c r="EA46" s="345"/>
      <c r="EB46" s="345"/>
      <c r="EC46" s="345"/>
      <c r="ED46" s="345"/>
      <c r="EE46" s="345"/>
      <c r="EF46" s="345"/>
      <c r="EG46" s="345"/>
      <c r="EH46" s="345"/>
      <c r="EI46" s="345"/>
      <c r="EJ46" s="345"/>
      <c r="EK46" s="345"/>
      <c r="EL46" s="345"/>
      <c r="EM46" s="345"/>
      <c r="EN46" s="345"/>
      <c r="EO46" s="345"/>
      <c r="EP46" s="345"/>
      <c r="EQ46" s="345"/>
      <c r="ER46" s="345"/>
      <c r="ES46" s="345"/>
      <c r="ET46" s="345"/>
      <c r="EU46" s="345"/>
      <c r="EV46" s="345"/>
      <c r="EW46" s="345"/>
      <c r="EX46" s="345"/>
      <c r="EY46" s="345"/>
      <c r="EZ46" s="345"/>
      <c r="FA46" s="345"/>
      <c r="FB46" s="345"/>
      <c r="FC46" s="345"/>
      <c r="FD46" s="345"/>
      <c r="FE46" s="345"/>
      <c r="FF46" s="345"/>
      <c r="FG46" s="345"/>
      <c r="FH46" s="345"/>
      <c r="FI46" s="345"/>
      <c r="FJ46" s="345"/>
      <c r="FK46" s="345"/>
      <c r="FL46" s="345"/>
      <c r="FM46" s="345"/>
      <c r="FN46" s="345"/>
      <c r="FO46" s="345"/>
      <c r="FP46" s="345"/>
      <c r="FQ46" s="345"/>
      <c r="FR46" s="345"/>
      <c r="FS46" s="345"/>
      <c r="FT46" s="345"/>
      <c r="FU46" s="345"/>
      <c r="FV46" s="345"/>
      <c r="FW46" s="345"/>
      <c r="FX46" s="345"/>
      <c r="FY46" s="345"/>
      <c r="FZ46" s="345"/>
      <c r="GA46" s="345"/>
      <c r="GB46" s="345"/>
      <c r="GC46" s="345"/>
      <c r="GD46" s="345"/>
      <c r="GE46" s="345"/>
      <c r="GF46" s="345"/>
      <c r="GG46" s="345"/>
      <c r="GH46" s="345"/>
      <c r="GI46" s="345"/>
      <c r="GJ46" s="345"/>
      <c r="GK46" s="345"/>
      <c r="GL46" s="345"/>
      <c r="GM46" s="345"/>
      <c r="GN46" s="345"/>
      <c r="GO46" s="345"/>
      <c r="GP46" s="345"/>
      <c r="GQ46" s="345"/>
      <c r="GR46" s="345"/>
      <c r="GS46" s="345"/>
      <c r="GT46" s="345"/>
      <c r="GU46" s="345"/>
      <c r="GV46" s="345"/>
      <c r="GW46" s="345"/>
      <c r="GX46" s="345"/>
      <c r="GY46" s="345"/>
      <c r="GZ46" s="345"/>
      <c r="HA46" s="345"/>
      <c r="HB46" s="345"/>
      <c r="HC46" s="345"/>
      <c r="HD46" s="345"/>
      <c r="HE46" s="345"/>
      <c r="HF46" s="345"/>
      <c r="HG46" s="345"/>
      <c r="HH46" s="345"/>
      <c r="HI46" s="345"/>
      <c r="HJ46" s="345"/>
      <c r="HK46" s="345"/>
      <c r="HL46" s="345"/>
      <c r="HM46" s="345"/>
      <c r="HN46" s="345"/>
      <c r="HO46" s="345"/>
      <c r="HP46" s="345"/>
      <c r="HQ46" s="345"/>
      <c r="HR46" s="345"/>
      <c r="HS46" s="345"/>
      <c r="HT46" s="345"/>
    </row>
    <row r="47" spans="1:228" ht="15" customHeight="1">
      <c r="A47" s="132"/>
      <c r="B47" s="651" t="s">
        <v>1291</v>
      </c>
      <c r="C47" s="354" t="s">
        <v>5</v>
      </c>
      <c r="D47" s="62">
        <v>3950</v>
      </c>
      <c r="E47" s="1321">
        <f t="shared" si="2"/>
        <v>1.58</v>
      </c>
      <c r="F47" s="708"/>
      <c r="G47" s="708"/>
      <c r="H47"/>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c r="BT47" s="345"/>
      <c r="BU47" s="345"/>
      <c r="BV47" s="345"/>
      <c r="BW47" s="345"/>
      <c r="BX47" s="345"/>
      <c r="BY47" s="345"/>
      <c r="BZ47" s="345"/>
      <c r="CA47" s="345"/>
      <c r="CB47" s="345"/>
      <c r="CC47" s="345"/>
      <c r="CD47" s="345"/>
      <c r="CE47" s="345"/>
      <c r="CF47" s="345"/>
      <c r="CG47" s="345"/>
      <c r="CH47" s="345"/>
      <c r="CI47" s="345"/>
      <c r="CJ47" s="345"/>
      <c r="CK47" s="345"/>
      <c r="CL47" s="345"/>
      <c r="CM47" s="345"/>
      <c r="CN47" s="345"/>
      <c r="CO47" s="345"/>
      <c r="CP47" s="345"/>
      <c r="CQ47" s="345"/>
      <c r="CR47" s="345"/>
      <c r="CS47" s="345"/>
      <c r="CT47" s="345"/>
      <c r="CU47" s="345"/>
      <c r="CV47" s="345"/>
      <c r="CW47" s="345"/>
      <c r="CX47" s="345"/>
      <c r="CY47" s="345"/>
      <c r="CZ47" s="345"/>
      <c r="DA47" s="345"/>
      <c r="DB47" s="345"/>
      <c r="DC47" s="345"/>
      <c r="DD47" s="345"/>
      <c r="DE47" s="345"/>
      <c r="DF47" s="345"/>
      <c r="DG47" s="345"/>
      <c r="DH47" s="345"/>
      <c r="DI47" s="345"/>
      <c r="DJ47" s="345"/>
      <c r="DK47" s="345"/>
      <c r="DL47" s="345"/>
      <c r="DM47" s="345"/>
      <c r="DN47" s="345"/>
      <c r="DO47" s="345"/>
      <c r="DP47" s="345"/>
      <c r="DQ47" s="345"/>
      <c r="DR47" s="345"/>
      <c r="DS47" s="345"/>
      <c r="DT47" s="345"/>
      <c r="DU47" s="345"/>
      <c r="DV47" s="345"/>
      <c r="DW47" s="345"/>
      <c r="DX47" s="345"/>
      <c r="DY47" s="345"/>
      <c r="DZ47" s="345"/>
      <c r="EA47" s="345"/>
      <c r="EB47" s="345"/>
      <c r="EC47" s="345"/>
      <c r="ED47" s="345"/>
      <c r="EE47" s="345"/>
      <c r="EF47" s="345"/>
      <c r="EG47" s="345"/>
      <c r="EH47" s="345"/>
      <c r="EI47" s="345"/>
      <c r="EJ47" s="345"/>
      <c r="EK47" s="345"/>
      <c r="EL47" s="345"/>
      <c r="EM47" s="345"/>
      <c r="EN47" s="345"/>
      <c r="EO47" s="345"/>
      <c r="EP47" s="345"/>
      <c r="EQ47" s="345"/>
      <c r="ER47" s="345"/>
      <c r="ES47" s="345"/>
      <c r="ET47" s="345"/>
      <c r="EU47" s="345"/>
      <c r="EV47" s="345"/>
      <c r="EW47" s="345"/>
      <c r="EX47" s="345"/>
      <c r="EY47" s="345"/>
      <c r="EZ47" s="345"/>
      <c r="FA47" s="345"/>
      <c r="FB47" s="345"/>
      <c r="FC47" s="345"/>
      <c r="FD47" s="345"/>
      <c r="FE47" s="345"/>
      <c r="FF47" s="345"/>
      <c r="FG47" s="345"/>
      <c r="FH47" s="345"/>
      <c r="FI47" s="345"/>
      <c r="FJ47" s="345"/>
      <c r="FK47" s="345"/>
      <c r="FL47" s="345"/>
      <c r="FM47" s="345"/>
      <c r="FN47" s="345"/>
      <c r="FO47" s="345"/>
      <c r="FP47" s="345"/>
      <c r="FQ47" s="345"/>
      <c r="FR47" s="345"/>
      <c r="FS47" s="345"/>
      <c r="FT47" s="345"/>
      <c r="FU47" s="345"/>
      <c r="FV47" s="345"/>
      <c r="FW47" s="345"/>
      <c r="FX47" s="345"/>
      <c r="FY47" s="345"/>
      <c r="FZ47" s="345"/>
      <c r="GA47" s="345"/>
      <c r="GB47" s="345"/>
      <c r="GC47" s="345"/>
      <c r="GD47" s="345"/>
      <c r="GE47" s="345"/>
      <c r="GF47" s="345"/>
      <c r="GG47" s="345"/>
      <c r="GH47" s="345"/>
      <c r="GI47" s="345"/>
      <c r="GJ47" s="345"/>
      <c r="GK47" s="345"/>
      <c r="GL47" s="345"/>
      <c r="GM47" s="345"/>
      <c r="GN47" s="345"/>
      <c r="GO47" s="345"/>
      <c r="GP47" s="345"/>
      <c r="GQ47" s="345"/>
      <c r="GR47" s="345"/>
      <c r="GS47" s="345"/>
      <c r="GT47" s="345"/>
      <c r="GU47" s="345"/>
      <c r="GV47" s="345"/>
      <c r="GW47" s="345"/>
      <c r="GX47" s="345"/>
      <c r="GY47" s="345"/>
      <c r="GZ47" s="345"/>
      <c r="HA47" s="345"/>
      <c r="HB47" s="345"/>
      <c r="HC47" s="345"/>
      <c r="HD47" s="345"/>
      <c r="HE47" s="345"/>
      <c r="HF47" s="345"/>
      <c r="HG47" s="345"/>
      <c r="HH47" s="345"/>
      <c r="HI47" s="345"/>
      <c r="HJ47" s="345"/>
      <c r="HK47" s="345"/>
      <c r="HL47" s="345"/>
      <c r="HM47" s="345"/>
      <c r="HN47" s="345"/>
      <c r="HO47" s="345"/>
      <c r="HP47" s="345"/>
      <c r="HQ47" s="345"/>
      <c r="HR47" s="345"/>
      <c r="HS47" s="345"/>
      <c r="HT47" s="345"/>
    </row>
    <row r="48" spans="1:228" ht="20.25" customHeight="1">
      <c r="A48" s="132">
        <v>2</v>
      </c>
      <c r="B48" s="652" t="s">
        <v>1307</v>
      </c>
      <c r="C48" s="354" t="s">
        <v>5</v>
      </c>
      <c r="D48" s="62">
        <v>4905.3950101832988</v>
      </c>
      <c r="E48" s="1321">
        <f t="shared" si="2"/>
        <v>1.9621580040733195</v>
      </c>
      <c r="F48" s="708"/>
      <c r="G48" s="708"/>
      <c r="H48"/>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345"/>
      <c r="BQ48" s="345"/>
      <c r="BR48" s="345"/>
      <c r="BS48" s="345"/>
      <c r="BT48" s="345"/>
      <c r="BU48" s="345"/>
      <c r="BV48" s="345"/>
      <c r="BW48" s="345"/>
      <c r="BX48" s="345"/>
      <c r="BY48" s="345"/>
      <c r="BZ48" s="345"/>
      <c r="CA48" s="345"/>
      <c r="CB48" s="345"/>
      <c r="CC48" s="345"/>
      <c r="CD48" s="345"/>
      <c r="CE48" s="345"/>
      <c r="CF48" s="345"/>
      <c r="CG48" s="345"/>
      <c r="CH48" s="345"/>
      <c r="CI48" s="345"/>
      <c r="CJ48" s="345"/>
      <c r="CK48" s="345"/>
      <c r="CL48" s="345"/>
      <c r="CM48" s="345"/>
      <c r="CN48" s="345"/>
      <c r="CO48" s="345"/>
      <c r="CP48" s="345"/>
      <c r="CQ48" s="345"/>
      <c r="CR48" s="345"/>
      <c r="CS48" s="345"/>
      <c r="CT48" s="345"/>
      <c r="CU48" s="345"/>
      <c r="CV48" s="345"/>
      <c r="CW48" s="345"/>
      <c r="CX48" s="345"/>
      <c r="CY48" s="345"/>
      <c r="CZ48" s="345"/>
      <c r="DA48" s="345"/>
      <c r="DB48" s="345"/>
      <c r="DC48" s="345"/>
      <c r="DD48" s="345"/>
      <c r="DE48" s="345"/>
      <c r="DF48" s="345"/>
      <c r="DG48" s="345"/>
      <c r="DH48" s="345"/>
      <c r="DI48" s="345"/>
      <c r="DJ48" s="345"/>
      <c r="DK48" s="345"/>
      <c r="DL48" s="345"/>
      <c r="DM48" s="345"/>
      <c r="DN48" s="345"/>
      <c r="DO48" s="345"/>
      <c r="DP48" s="345"/>
      <c r="DQ48" s="345"/>
      <c r="DR48" s="345"/>
      <c r="DS48" s="345"/>
      <c r="DT48" s="345"/>
      <c r="DU48" s="345"/>
      <c r="DV48" s="345"/>
      <c r="DW48" s="345"/>
      <c r="DX48" s="345"/>
      <c r="DY48" s="345"/>
      <c r="DZ48" s="345"/>
      <c r="EA48" s="345"/>
      <c r="EB48" s="345"/>
      <c r="EC48" s="345"/>
      <c r="ED48" s="345"/>
      <c r="EE48" s="345"/>
      <c r="EF48" s="345"/>
      <c r="EG48" s="345"/>
      <c r="EH48" s="345"/>
      <c r="EI48" s="345"/>
      <c r="EJ48" s="345"/>
      <c r="EK48" s="345"/>
      <c r="EL48" s="345"/>
      <c r="EM48" s="345"/>
      <c r="EN48" s="345"/>
      <c r="EO48" s="345"/>
      <c r="EP48" s="345"/>
      <c r="EQ48" s="345"/>
      <c r="ER48" s="345"/>
      <c r="ES48" s="345"/>
      <c r="ET48" s="345"/>
      <c r="EU48" s="345"/>
      <c r="EV48" s="345"/>
      <c r="EW48" s="345"/>
      <c r="EX48" s="345"/>
      <c r="EY48" s="345"/>
      <c r="EZ48" s="345"/>
      <c r="FA48" s="345"/>
      <c r="FB48" s="345"/>
      <c r="FC48" s="345"/>
      <c r="FD48" s="345"/>
      <c r="FE48" s="345"/>
      <c r="FF48" s="345"/>
      <c r="FG48" s="345"/>
      <c r="FH48" s="345"/>
      <c r="FI48" s="345"/>
      <c r="FJ48" s="345"/>
      <c r="FK48" s="345"/>
      <c r="FL48" s="345"/>
      <c r="FM48" s="345"/>
      <c r="FN48" s="345"/>
      <c r="FO48" s="345"/>
      <c r="FP48" s="345"/>
      <c r="FQ48" s="345"/>
      <c r="FR48" s="345"/>
      <c r="FS48" s="345"/>
      <c r="FT48" s="345"/>
      <c r="FU48" s="345"/>
      <c r="FV48" s="345"/>
      <c r="FW48" s="345"/>
      <c r="FX48" s="345"/>
      <c r="FY48" s="345"/>
      <c r="FZ48" s="345"/>
      <c r="GA48" s="345"/>
      <c r="GB48" s="345"/>
      <c r="GC48" s="345"/>
      <c r="GD48" s="345"/>
      <c r="GE48" s="345"/>
      <c r="GF48" s="345"/>
      <c r="GG48" s="345"/>
      <c r="GH48" s="345"/>
      <c r="GI48" s="345"/>
      <c r="GJ48" s="345"/>
      <c r="GK48" s="345"/>
      <c r="GL48" s="345"/>
      <c r="GM48" s="345"/>
      <c r="GN48" s="345"/>
      <c r="GO48" s="345"/>
      <c r="GP48" s="345"/>
      <c r="GQ48" s="345"/>
      <c r="GR48" s="345"/>
      <c r="GS48" s="345"/>
      <c r="GT48" s="345"/>
      <c r="GU48" s="345"/>
      <c r="GV48" s="345"/>
      <c r="GW48" s="345"/>
      <c r="GX48" s="345"/>
      <c r="GY48" s="345"/>
      <c r="GZ48" s="345"/>
      <c r="HA48" s="345"/>
      <c r="HB48" s="345"/>
      <c r="HC48" s="345"/>
      <c r="HD48" s="345"/>
      <c r="HE48" s="345"/>
      <c r="HF48" s="345"/>
      <c r="HG48" s="345"/>
      <c r="HH48" s="345"/>
      <c r="HI48" s="345"/>
      <c r="HJ48" s="345"/>
      <c r="HK48" s="345"/>
      <c r="HL48" s="345"/>
      <c r="HM48" s="345"/>
      <c r="HN48" s="345"/>
      <c r="HO48" s="345"/>
      <c r="HP48" s="345"/>
      <c r="HQ48" s="345"/>
      <c r="HR48" s="345"/>
      <c r="HS48" s="345"/>
      <c r="HT48" s="345"/>
    </row>
    <row r="49" spans="1:244">
      <c r="A49" s="132"/>
      <c r="B49" s="651" t="s">
        <v>1288</v>
      </c>
      <c r="C49" s="354" t="s">
        <v>5</v>
      </c>
      <c r="D49" s="62">
        <v>4560.7550101832985</v>
      </c>
      <c r="E49" s="1321">
        <f t="shared" si="2"/>
        <v>1.8243020040733193</v>
      </c>
      <c r="F49" s="708"/>
      <c r="G49" s="708"/>
      <c r="H49"/>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c r="BW49" s="345"/>
      <c r="BX49" s="345"/>
      <c r="BY49" s="345"/>
      <c r="BZ49" s="345"/>
      <c r="CA49" s="345"/>
      <c r="CB49" s="345"/>
      <c r="CC49" s="345"/>
      <c r="CD49" s="345"/>
      <c r="CE49" s="345"/>
      <c r="CF49" s="345"/>
      <c r="CG49" s="345"/>
      <c r="CH49" s="345"/>
      <c r="CI49" s="345"/>
      <c r="CJ49" s="345"/>
      <c r="CK49" s="345"/>
      <c r="CL49" s="345"/>
      <c r="CM49" s="345"/>
      <c r="CN49" s="345"/>
      <c r="CO49" s="345"/>
      <c r="CP49" s="345"/>
      <c r="CQ49" s="345"/>
      <c r="CR49" s="345"/>
      <c r="CS49" s="345"/>
      <c r="CT49" s="345"/>
      <c r="CU49" s="345"/>
      <c r="CV49" s="345"/>
      <c r="CW49" s="345"/>
      <c r="CX49" s="345"/>
      <c r="CY49" s="345"/>
      <c r="CZ49" s="345"/>
      <c r="DA49" s="345"/>
      <c r="DB49" s="345"/>
      <c r="DC49" s="345"/>
      <c r="DD49" s="345"/>
      <c r="DE49" s="345"/>
      <c r="DF49" s="345"/>
      <c r="DG49" s="345"/>
      <c r="DH49" s="345"/>
      <c r="DI49" s="345"/>
      <c r="DJ49" s="345"/>
      <c r="DK49" s="345"/>
      <c r="DL49" s="345"/>
      <c r="DM49" s="345"/>
      <c r="DN49" s="345"/>
      <c r="DO49" s="345"/>
      <c r="DP49" s="345"/>
      <c r="DQ49" s="345"/>
      <c r="DR49" s="345"/>
      <c r="DS49" s="345"/>
      <c r="DT49" s="345"/>
      <c r="DU49" s="345"/>
      <c r="DV49" s="345"/>
      <c r="DW49" s="345"/>
      <c r="DX49" s="345"/>
      <c r="DY49" s="345"/>
      <c r="DZ49" s="345"/>
      <c r="EA49" s="345"/>
      <c r="EB49" s="345"/>
      <c r="EC49" s="345"/>
      <c r="ED49" s="345"/>
      <c r="EE49" s="345"/>
      <c r="EF49" s="345"/>
      <c r="EG49" s="345"/>
      <c r="EH49" s="345"/>
      <c r="EI49" s="345"/>
      <c r="EJ49" s="345"/>
      <c r="EK49" s="345"/>
      <c r="EL49" s="345"/>
      <c r="EM49" s="345"/>
      <c r="EN49" s="345"/>
      <c r="EO49" s="345"/>
      <c r="EP49" s="345"/>
      <c r="EQ49" s="345"/>
      <c r="ER49" s="345"/>
      <c r="ES49" s="345"/>
      <c r="ET49" s="345"/>
      <c r="EU49" s="345"/>
      <c r="EV49" s="345"/>
      <c r="EW49" s="345"/>
      <c r="EX49" s="345"/>
      <c r="EY49" s="345"/>
      <c r="EZ49" s="345"/>
      <c r="FA49" s="345"/>
      <c r="FB49" s="345"/>
      <c r="FC49" s="345"/>
      <c r="FD49" s="345"/>
      <c r="FE49" s="345"/>
      <c r="FF49" s="345"/>
      <c r="FG49" s="345"/>
      <c r="FH49" s="345"/>
      <c r="FI49" s="345"/>
      <c r="FJ49" s="345"/>
      <c r="FK49" s="345"/>
      <c r="FL49" s="345"/>
      <c r="FM49" s="345"/>
      <c r="FN49" s="345"/>
      <c r="FO49" s="345"/>
      <c r="FP49" s="345"/>
      <c r="FQ49" s="345"/>
      <c r="FR49" s="345"/>
      <c r="FS49" s="345"/>
      <c r="FT49" s="345"/>
      <c r="FU49" s="345"/>
      <c r="FV49" s="345"/>
      <c r="FW49" s="345"/>
      <c r="FX49" s="345"/>
      <c r="FY49" s="345"/>
      <c r="FZ49" s="345"/>
      <c r="GA49" s="345"/>
      <c r="GB49" s="345"/>
      <c r="GC49" s="345"/>
      <c r="GD49" s="345"/>
      <c r="GE49" s="345"/>
      <c r="GF49" s="345"/>
      <c r="GG49" s="345"/>
      <c r="GH49" s="345"/>
      <c r="GI49" s="345"/>
      <c r="GJ49" s="345"/>
      <c r="GK49" s="345"/>
      <c r="GL49" s="345"/>
      <c r="GM49" s="345"/>
      <c r="GN49" s="345"/>
      <c r="GO49" s="345"/>
      <c r="GP49" s="345"/>
      <c r="GQ49" s="345"/>
      <c r="GR49" s="345"/>
      <c r="GS49" s="345"/>
      <c r="GT49" s="345"/>
      <c r="GU49" s="345"/>
      <c r="GV49" s="345"/>
      <c r="GW49" s="345"/>
      <c r="GX49" s="345"/>
      <c r="GY49" s="345"/>
      <c r="GZ49" s="345"/>
      <c r="HA49" s="345"/>
      <c r="HB49" s="345"/>
      <c r="HC49" s="345"/>
      <c r="HD49" s="345"/>
      <c r="HE49" s="345"/>
      <c r="HF49" s="345"/>
      <c r="HG49" s="345"/>
      <c r="HH49" s="345"/>
      <c r="HI49" s="345"/>
      <c r="HJ49" s="345"/>
      <c r="HK49" s="345"/>
      <c r="HL49" s="345"/>
      <c r="HM49" s="345"/>
      <c r="HN49" s="345"/>
      <c r="HO49" s="345"/>
      <c r="HP49" s="345"/>
      <c r="HQ49" s="345"/>
      <c r="HR49" s="345"/>
      <c r="HS49" s="345"/>
      <c r="HT49" s="345"/>
    </row>
    <row r="50" spans="1:244">
      <c r="A50" s="132"/>
      <c r="B50" s="651" t="s">
        <v>1289</v>
      </c>
      <c r="C50" s="354" t="s">
        <v>5</v>
      </c>
      <c r="D50" s="62">
        <v>4216.1150101832991</v>
      </c>
      <c r="E50" s="1321">
        <f t="shared" si="2"/>
        <v>1.6864460040733196</v>
      </c>
      <c r="F50" s="708"/>
      <c r="G50" s="708"/>
      <c r="H50"/>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5"/>
      <c r="BR50" s="345"/>
      <c r="BS50" s="345"/>
      <c r="BT50" s="345"/>
      <c r="BU50" s="345"/>
      <c r="BV50" s="345"/>
      <c r="BW50" s="345"/>
      <c r="BX50" s="345"/>
      <c r="BY50" s="345"/>
      <c r="BZ50" s="345"/>
      <c r="CA50" s="345"/>
      <c r="CB50" s="345"/>
      <c r="CC50" s="345"/>
      <c r="CD50" s="345"/>
      <c r="CE50" s="345"/>
      <c r="CF50" s="345"/>
      <c r="CG50" s="345"/>
      <c r="CH50" s="345"/>
      <c r="CI50" s="345"/>
      <c r="CJ50" s="345"/>
      <c r="CK50" s="345"/>
      <c r="CL50" s="345"/>
      <c r="CM50" s="345"/>
      <c r="CN50" s="345"/>
      <c r="CO50" s="345"/>
      <c r="CP50" s="345"/>
      <c r="CQ50" s="345"/>
      <c r="CR50" s="345"/>
      <c r="CS50" s="345"/>
      <c r="CT50" s="345"/>
      <c r="CU50" s="345"/>
      <c r="CV50" s="345"/>
      <c r="CW50" s="345"/>
      <c r="CX50" s="345"/>
      <c r="CY50" s="345"/>
      <c r="CZ50" s="345"/>
      <c r="DA50" s="345"/>
      <c r="DB50" s="345"/>
      <c r="DC50" s="345"/>
      <c r="DD50" s="345"/>
      <c r="DE50" s="345"/>
      <c r="DF50" s="345"/>
      <c r="DG50" s="345"/>
      <c r="DH50" s="345"/>
      <c r="DI50" s="345"/>
      <c r="DJ50" s="345"/>
      <c r="DK50" s="345"/>
      <c r="DL50" s="345"/>
      <c r="DM50" s="345"/>
      <c r="DN50" s="345"/>
      <c r="DO50" s="345"/>
      <c r="DP50" s="345"/>
      <c r="DQ50" s="345"/>
      <c r="DR50" s="345"/>
      <c r="DS50" s="345"/>
      <c r="DT50" s="345"/>
      <c r="DU50" s="345"/>
      <c r="DV50" s="345"/>
      <c r="DW50" s="345"/>
      <c r="DX50" s="345"/>
      <c r="DY50" s="345"/>
      <c r="DZ50" s="345"/>
      <c r="EA50" s="345"/>
      <c r="EB50" s="345"/>
      <c r="EC50" s="345"/>
      <c r="ED50" s="345"/>
      <c r="EE50" s="345"/>
      <c r="EF50" s="345"/>
      <c r="EG50" s="345"/>
      <c r="EH50" s="345"/>
      <c r="EI50" s="345"/>
      <c r="EJ50" s="345"/>
      <c r="EK50" s="345"/>
      <c r="EL50" s="345"/>
      <c r="EM50" s="345"/>
      <c r="EN50" s="345"/>
      <c r="EO50" s="345"/>
      <c r="EP50" s="345"/>
      <c r="EQ50" s="345"/>
      <c r="ER50" s="345"/>
      <c r="ES50" s="345"/>
      <c r="ET50" s="345"/>
      <c r="EU50" s="345"/>
      <c r="EV50" s="345"/>
      <c r="EW50" s="345"/>
      <c r="EX50" s="345"/>
      <c r="EY50" s="345"/>
      <c r="EZ50" s="345"/>
      <c r="FA50" s="345"/>
      <c r="FB50" s="345"/>
      <c r="FC50" s="345"/>
      <c r="FD50" s="345"/>
      <c r="FE50" s="345"/>
      <c r="FF50" s="345"/>
      <c r="FG50" s="345"/>
      <c r="FH50" s="345"/>
      <c r="FI50" s="345"/>
      <c r="FJ50" s="345"/>
      <c r="FK50" s="345"/>
      <c r="FL50" s="345"/>
      <c r="FM50" s="345"/>
      <c r="FN50" s="345"/>
      <c r="FO50" s="345"/>
      <c r="FP50" s="345"/>
      <c r="FQ50" s="345"/>
      <c r="FR50" s="345"/>
      <c r="FS50" s="345"/>
      <c r="FT50" s="345"/>
      <c r="FU50" s="345"/>
      <c r="FV50" s="345"/>
      <c r="FW50" s="345"/>
      <c r="FX50" s="345"/>
      <c r="FY50" s="345"/>
      <c r="FZ50" s="345"/>
      <c r="GA50" s="345"/>
      <c r="GB50" s="345"/>
      <c r="GC50" s="345"/>
      <c r="GD50" s="345"/>
      <c r="GE50" s="345"/>
      <c r="GF50" s="345"/>
      <c r="GG50" s="345"/>
      <c r="GH50" s="345"/>
      <c r="GI50" s="345"/>
      <c r="GJ50" s="345"/>
      <c r="GK50" s="345"/>
      <c r="GL50" s="345"/>
      <c r="GM50" s="345"/>
      <c r="GN50" s="345"/>
      <c r="GO50" s="345"/>
      <c r="GP50" s="345"/>
      <c r="GQ50" s="345"/>
      <c r="GR50" s="345"/>
      <c r="GS50" s="345"/>
      <c r="GT50" s="345"/>
      <c r="GU50" s="345"/>
      <c r="GV50" s="345"/>
      <c r="GW50" s="345"/>
      <c r="GX50" s="345"/>
      <c r="GY50" s="345"/>
      <c r="GZ50" s="345"/>
      <c r="HA50" s="345"/>
      <c r="HB50" s="345"/>
      <c r="HC50" s="345"/>
      <c r="HD50" s="345"/>
      <c r="HE50" s="345"/>
      <c r="HF50" s="345"/>
      <c r="HG50" s="345"/>
      <c r="HH50" s="345"/>
      <c r="HI50" s="345"/>
      <c r="HJ50" s="345"/>
      <c r="HK50" s="345"/>
      <c r="HL50" s="345"/>
      <c r="HM50" s="345"/>
      <c r="HN50" s="345"/>
      <c r="HO50" s="345"/>
      <c r="HP50" s="345"/>
      <c r="HQ50" s="345"/>
      <c r="HR50" s="345"/>
      <c r="HS50" s="345"/>
      <c r="HT50" s="345"/>
    </row>
    <row r="51" spans="1:244">
      <c r="A51" s="132"/>
      <c r="B51" s="651" t="s">
        <v>1291</v>
      </c>
      <c r="C51" s="354" t="s">
        <v>5</v>
      </c>
      <c r="D51" s="62">
        <v>3950</v>
      </c>
      <c r="E51" s="1321">
        <f t="shared" si="2"/>
        <v>1.58</v>
      </c>
      <c r="F51" s="708"/>
      <c r="G51" s="708"/>
      <c r="H51"/>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c r="BT51" s="345"/>
      <c r="BU51" s="345"/>
      <c r="BV51" s="345"/>
      <c r="BW51" s="345"/>
      <c r="BX51" s="345"/>
      <c r="BY51" s="345"/>
      <c r="BZ51" s="345"/>
      <c r="CA51" s="345"/>
      <c r="CB51" s="345"/>
      <c r="CC51" s="345"/>
      <c r="CD51" s="345"/>
      <c r="CE51" s="345"/>
      <c r="CF51" s="345"/>
      <c r="CG51" s="345"/>
      <c r="CH51" s="345"/>
      <c r="CI51" s="345"/>
      <c r="CJ51" s="345"/>
      <c r="CK51" s="345"/>
      <c r="CL51" s="345"/>
      <c r="CM51" s="345"/>
      <c r="CN51" s="345"/>
      <c r="CO51" s="345"/>
      <c r="CP51" s="345"/>
      <c r="CQ51" s="345"/>
      <c r="CR51" s="345"/>
      <c r="CS51" s="345"/>
      <c r="CT51" s="345"/>
      <c r="CU51" s="345"/>
      <c r="CV51" s="345"/>
      <c r="CW51" s="345"/>
      <c r="CX51" s="345"/>
      <c r="CY51" s="345"/>
      <c r="CZ51" s="345"/>
      <c r="DA51" s="345"/>
      <c r="DB51" s="345"/>
      <c r="DC51" s="345"/>
      <c r="DD51" s="345"/>
      <c r="DE51" s="345"/>
      <c r="DF51" s="345"/>
      <c r="DG51" s="345"/>
      <c r="DH51" s="345"/>
      <c r="DI51" s="345"/>
      <c r="DJ51" s="345"/>
      <c r="DK51" s="345"/>
      <c r="DL51" s="345"/>
      <c r="DM51" s="345"/>
      <c r="DN51" s="345"/>
      <c r="DO51" s="345"/>
      <c r="DP51" s="345"/>
      <c r="DQ51" s="345"/>
      <c r="DR51" s="345"/>
      <c r="DS51" s="345"/>
      <c r="DT51" s="345"/>
      <c r="DU51" s="345"/>
      <c r="DV51" s="345"/>
      <c r="DW51" s="345"/>
      <c r="DX51" s="345"/>
      <c r="DY51" s="345"/>
      <c r="DZ51" s="345"/>
      <c r="EA51" s="345"/>
      <c r="EB51" s="345"/>
      <c r="EC51" s="345"/>
      <c r="ED51" s="345"/>
      <c r="EE51" s="345"/>
      <c r="EF51" s="345"/>
      <c r="EG51" s="345"/>
      <c r="EH51" s="345"/>
      <c r="EI51" s="345"/>
      <c r="EJ51" s="345"/>
      <c r="EK51" s="345"/>
      <c r="EL51" s="345"/>
      <c r="EM51" s="345"/>
      <c r="EN51" s="345"/>
      <c r="EO51" s="345"/>
      <c r="EP51" s="345"/>
      <c r="EQ51" s="345"/>
      <c r="ER51" s="345"/>
      <c r="ES51" s="345"/>
      <c r="ET51" s="345"/>
      <c r="EU51" s="345"/>
      <c r="EV51" s="345"/>
      <c r="EW51" s="345"/>
      <c r="EX51" s="345"/>
      <c r="EY51" s="345"/>
      <c r="EZ51" s="345"/>
      <c r="FA51" s="345"/>
      <c r="FB51" s="345"/>
      <c r="FC51" s="345"/>
      <c r="FD51" s="345"/>
      <c r="FE51" s="345"/>
      <c r="FF51" s="345"/>
      <c r="FG51" s="345"/>
      <c r="FH51" s="345"/>
      <c r="FI51" s="345"/>
      <c r="FJ51" s="345"/>
      <c r="FK51" s="345"/>
      <c r="FL51" s="345"/>
      <c r="FM51" s="345"/>
      <c r="FN51" s="345"/>
      <c r="FO51" s="345"/>
      <c r="FP51" s="345"/>
      <c r="FQ51" s="345"/>
      <c r="FR51" s="345"/>
      <c r="FS51" s="345"/>
      <c r="FT51" s="345"/>
      <c r="FU51" s="345"/>
      <c r="FV51" s="345"/>
      <c r="FW51" s="345"/>
      <c r="FX51" s="345"/>
      <c r="FY51" s="345"/>
      <c r="FZ51" s="345"/>
      <c r="GA51" s="345"/>
      <c r="GB51" s="345"/>
      <c r="GC51" s="345"/>
      <c r="GD51" s="345"/>
      <c r="GE51" s="345"/>
      <c r="GF51" s="345"/>
      <c r="GG51" s="345"/>
      <c r="GH51" s="345"/>
      <c r="GI51" s="345"/>
      <c r="GJ51" s="345"/>
      <c r="GK51" s="345"/>
      <c r="GL51" s="345"/>
      <c r="GM51" s="345"/>
      <c r="GN51" s="345"/>
      <c r="GO51" s="345"/>
      <c r="GP51" s="345"/>
      <c r="GQ51" s="345"/>
      <c r="GR51" s="345"/>
      <c r="GS51" s="345"/>
      <c r="GT51" s="345"/>
      <c r="GU51" s="345"/>
      <c r="GV51" s="345"/>
      <c r="GW51" s="345"/>
      <c r="GX51" s="345"/>
      <c r="GY51" s="345"/>
      <c r="GZ51" s="345"/>
      <c r="HA51" s="345"/>
      <c r="HB51" s="345"/>
      <c r="HC51" s="345"/>
      <c r="HD51" s="345"/>
      <c r="HE51" s="345"/>
      <c r="HF51" s="345"/>
      <c r="HG51" s="345"/>
      <c r="HH51" s="345"/>
      <c r="HI51" s="345"/>
      <c r="HJ51" s="345"/>
      <c r="HK51" s="345"/>
      <c r="HL51" s="345"/>
      <c r="HM51" s="345"/>
      <c r="HN51" s="345"/>
      <c r="HO51" s="345"/>
      <c r="HP51" s="345"/>
      <c r="HQ51" s="345"/>
      <c r="HR51" s="345"/>
      <c r="HS51" s="345"/>
      <c r="HT51" s="345"/>
    </row>
    <row r="52" spans="1:244" ht="28.5" customHeight="1">
      <c r="A52" s="132">
        <v>3</v>
      </c>
      <c r="B52" s="653" t="s">
        <v>1308</v>
      </c>
      <c r="C52" s="354" t="s">
        <v>11</v>
      </c>
      <c r="D52" s="62">
        <v>4216.1150101832991</v>
      </c>
      <c r="E52" s="1321">
        <f t="shared" si="2"/>
        <v>1.6864460040733196</v>
      </c>
      <c r="F52" s="708"/>
      <c r="G52" s="708"/>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5"/>
      <c r="BR52" s="345"/>
      <c r="BS52" s="345"/>
      <c r="BT52" s="345"/>
      <c r="BU52" s="345"/>
      <c r="BV52" s="345"/>
      <c r="BW52" s="345"/>
      <c r="BX52" s="345"/>
      <c r="BY52" s="345"/>
      <c r="BZ52" s="345"/>
      <c r="CA52" s="345"/>
      <c r="CB52" s="345"/>
      <c r="CC52" s="345"/>
      <c r="CD52" s="345"/>
      <c r="CE52" s="345"/>
      <c r="CF52" s="345"/>
      <c r="CG52" s="345"/>
      <c r="CH52" s="345"/>
      <c r="CI52" s="345"/>
      <c r="CJ52" s="345"/>
      <c r="CK52" s="345"/>
      <c r="CL52" s="345"/>
      <c r="CM52" s="345"/>
      <c r="CN52" s="345"/>
      <c r="CO52" s="345"/>
      <c r="CP52" s="345"/>
      <c r="CQ52" s="345"/>
      <c r="CR52" s="345"/>
      <c r="CS52" s="345"/>
      <c r="CT52" s="345"/>
      <c r="CU52" s="345"/>
      <c r="CV52" s="345"/>
      <c r="CW52" s="345"/>
      <c r="CX52" s="345"/>
      <c r="CY52" s="345"/>
      <c r="CZ52" s="345"/>
      <c r="DA52" s="345"/>
      <c r="DB52" s="345"/>
      <c r="DC52" s="345"/>
      <c r="DD52" s="345"/>
      <c r="DE52" s="345"/>
      <c r="DF52" s="345"/>
      <c r="DG52" s="345"/>
      <c r="DH52" s="345"/>
      <c r="DI52" s="345"/>
      <c r="DJ52" s="345"/>
      <c r="DK52" s="345"/>
      <c r="DL52" s="345"/>
      <c r="DM52" s="345"/>
      <c r="DN52" s="345"/>
      <c r="DO52" s="345"/>
      <c r="DP52" s="345"/>
      <c r="DQ52" s="345"/>
      <c r="DR52" s="345"/>
      <c r="DS52" s="345"/>
      <c r="DT52" s="345"/>
      <c r="DU52" s="345"/>
      <c r="DV52" s="345"/>
      <c r="DW52" s="345"/>
      <c r="DX52" s="345"/>
      <c r="DY52" s="345"/>
      <c r="DZ52" s="345"/>
      <c r="EA52" s="345"/>
      <c r="EB52" s="345"/>
      <c r="EC52" s="345"/>
      <c r="ED52" s="345"/>
      <c r="EE52" s="345"/>
      <c r="EF52" s="345"/>
      <c r="EG52" s="345"/>
      <c r="EH52" s="345"/>
      <c r="EI52" s="345"/>
      <c r="EJ52" s="345"/>
      <c r="EK52" s="345"/>
      <c r="EL52" s="345"/>
      <c r="EM52" s="345"/>
      <c r="EN52" s="345"/>
      <c r="EO52" s="345"/>
      <c r="EP52" s="345"/>
      <c r="EQ52" s="345"/>
      <c r="ER52" s="345"/>
      <c r="ES52" s="345"/>
      <c r="ET52" s="345"/>
      <c r="EU52" s="345"/>
      <c r="EV52" s="345"/>
      <c r="EW52" s="345"/>
      <c r="EX52" s="345"/>
      <c r="EY52" s="345"/>
      <c r="EZ52" s="345"/>
      <c r="FA52" s="345"/>
      <c r="FB52" s="345"/>
      <c r="FC52" s="345"/>
      <c r="FD52" s="345"/>
      <c r="FE52" s="345"/>
      <c r="FF52" s="345"/>
      <c r="FG52" s="345"/>
      <c r="FH52" s="345"/>
      <c r="FI52" s="345"/>
      <c r="FJ52" s="345"/>
      <c r="FK52" s="345"/>
      <c r="FL52" s="345"/>
      <c r="FM52" s="345"/>
      <c r="FN52" s="345"/>
      <c r="FO52" s="345"/>
      <c r="FP52" s="345"/>
      <c r="FQ52" s="345"/>
      <c r="FR52" s="345"/>
      <c r="FS52" s="345"/>
      <c r="FT52" s="345"/>
      <c r="FU52" s="345"/>
      <c r="FV52" s="345"/>
      <c r="FW52" s="345"/>
      <c r="FX52" s="345"/>
      <c r="FY52" s="345"/>
      <c r="FZ52" s="345"/>
      <c r="GA52" s="345"/>
      <c r="GB52" s="345"/>
      <c r="GC52" s="345"/>
      <c r="GD52" s="345"/>
      <c r="GE52" s="345"/>
      <c r="GF52" s="345"/>
      <c r="GG52" s="345"/>
      <c r="GH52" s="345"/>
      <c r="GI52" s="345"/>
      <c r="GJ52" s="345"/>
      <c r="GK52" s="345"/>
      <c r="GL52" s="345"/>
      <c r="GM52" s="345"/>
      <c r="GN52" s="345"/>
      <c r="GO52" s="345"/>
      <c r="GP52" s="345"/>
      <c r="GQ52" s="345"/>
      <c r="GR52" s="345"/>
      <c r="GS52" s="345"/>
      <c r="GT52" s="345"/>
      <c r="GU52" s="345"/>
      <c r="GV52" s="345"/>
      <c r="GW52" s="345"/>
      <c r="GX52" s="345"/>
      <c r="GY52" s="345"/>
      <c r="GZ52" s="345"/>
      <c r="HA52" s="345"/>
      <c r="HB52" s="345"/>
      <c r="HC52" s="345"/>
      <c r="HD52" s="345"/>
      <c r="HE52" s="345"/>
      <c r="HF52" s="345"/>
      <c r="HG52" s="345"/>
      <c r="HH52" s="345"/>
      <c r="HI52" s="345"/>
      <c r="HJ52" s="345"/>
      <c r="HK52" s="345"/>
      <c r="HL52" s="345"/>
      <c r="HM52" s="345"/>
      <c r="HN52" s="345"/>
      <c r="HO52" s="345"/>
      <c r="HP52" s="345"/>
      <c r="HQ52" s="345"/>
      <c r="HR52" s="345"/>
      <c r="HS52" s="345"/>
      <c r="HT52" s="345"/>
    </row>
    <row r="53" spans="1:244">
      <c r="A53" s="132"/>
      <c r="B53" s="651" t="s">
        <v>1288</v>
      </c>
      <c r="C53" s="354" t="s">
        <v>11</v>
      </c>
      <c r="D53" s="62">
        <v>4129.9550101832992</v>
      </c>
      <c r="E53" s="1321">
        <f t="shared" si="2"/>
        <v>1.6519820040733197</v>
      </c>
      <c r="F53" s="708"/>
      <c r="G53" s="708"/>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c r="AY53" s="345"/>
      <c r="AZ53" s="345"/>
      <c r="BA53" s="345"/>
      <c r="BB53" s="345"/>
      <c r="BC53" s="345"/>
      <c r="BD53" s="345"/>
      <c r="BE53" s="345"/>
      <c r="BF53" s="345"/>
      <c r="BG53" s="345"/>
      <c r="BH53" s="345"/>
      <c r="BI53" s="345"/>
      <c r="BJ53" s="345"/>
      <c r="BK53" s="345"/>
      <c r="BL53" s="345"/>
      <c r="BM53" s="345"/>
      <c r="BN53" s="345"/>
      <c r="BO53" s="345"/>
      <c r="BP53" s="345"/>
      <c r="BQ53" s="345"/>
      <c r="BR53" s="345"/>
      <c r="BS53" s="345"/>
      <c r="BT53" s="345"/>
      <c r="BU53" s="345"/>
      <c r="BV53" s="345"/>
      <c r="BW53" s="345"/>
      <c r="BX53" s="345"/>
      <c r="BY53" s="345"/>
      <c r="BZ53" s="345"/>
      <c r="CA53" s="345"/>
      <c r="CB53" s="345"/>
      <c r="CC53" s="345"/>
      <c r="CD53" s="345"/>
      <c r="CE53" s="345"/>
      <c r="CF53" s="345"/>
      <c r="CG53" s="345"/>
      <c r="CH53" s="345"/>
      <c r="CI53" s="345"/>
      <c r="CJ53" s="345"/>
      <c r="CK53" s="345"/>
      <c r="CL53" s="345"/>
      <c r="CM53" s="345"/>
      <c r="CN53" s="345"/>
      <c r="CO53" s="345"/>
      <c r="CP53" s="345"/>
      <c r="CQ53" s="345"/>
      <c r="CR53" s="345"/>
      <c r="CS53" s="345"/>
      <c r="CT53" s="345"/>
      <c r="CU53" s="345"/>
      <c r="CV53" s="345"/>
      <c r="CW53" s="345"/>
      <c r="CX53" s="345"/>
      <c r="CY53" s="345"/>
      <c r="CZ53" s="345"/>
      <c r="DA53" s="345"/>
      <c r="DB53" s="345"/>
      <c r="DC53" s="345"/>
      <c r="DD53" s="345"/>
      <c r="DE53" s="345"/>
      <c r="DF53" s="345"/>
      <c r="DG53" s="345"/>
      <c r="DH53" s="345"/>
      <c r="DI53" s="345"/>
      <c r="DJ53" s="345"/>
      <c r="DK53" s="345"/>
      <c r="DL53" s="345"/>
      <c r="DM53" s="345"/>
      <c r="DN53" s="345"/>
      <c r="DO53" s="345"/>
      <c r="DP53" s="345"/>
      <c r="DQ53" s="345"/>
      <c r="DR53" s="345"/>
      <c r="DS53" s="345"/>
      <c r="DT53" s="345"/>
      <c r="DU53" s="345"/>
      <c r="DV53" s="345"/>
      <c r="DW53" s="345"/>
      <c r="DX53" s="345"/>
      <c r="DY53" s="345"/>
      <c r="DZ53" s="345"/>
      <c r="EA53" s="345"/>
      <c r="EB53" s="345"/>
      <c r="EC53" s="345"/>
      <c r="ED53" s="345"/>
      <c r="EE53" s="345"/>
      <c r="EF53" s="345"/>
      <c r="EG53" s="345"/>
      <c r="EH53" s="345"/>
      <c r="EI53" s="345"/>
      <c r="EJ53" s="345"/>
      <c r="EK53" s="345"/>
      <c r="EL53" s="345"/>
      <c r="EM53" s="345"/>
      <c r="EN53" s="345"/>
      <c r="EO53" s="345"/>
      <c r="EP53" s="345"/>
      <c r="EQ53" s="345"/>
      <c r="ER53" s="345"/>
      <c r="ES53" s="345"/>
      <c r="ET53" s="345"/>
      <c r="EU53" s="345"/>
      <c r="EV53" s="345"/>
      <c r="EW53" s="345"/>
      <c r="EX53" s="345"/>
      <c r="EY53" s="345"/>
      <c r="EZ53" s="345"/>
      <c r="FA53" s="345"/>
      <c r="FB53" s="345"/>
      <c r="FC53" s="345"/>
      <c r="FD53" s="345"/>
      <c r="FE53" s="345"/>
      <c r="FF53" s="345"/>
      <c r="FG53" s="345"/>
      <c r="FH53" s="345"/>
      <c r="FI53" s="345"/>
      <c r="FJ53" s="345"/>
      <c r="FK53" s="345"/>
      <c r="FL53" s="345"/>
      <c r="FM53" s="345"/>
      <c r="FN53" s="345"/>
      <c r="FO53" s="345"/>
      <c r="FP53" s="345"/>
      <c r="FQ53" s="345"/>
      <c r="FR53" s="345"/>
      <c r="FS53" s="345"/>
      <c r="FT53" s="345"/>
      <c r="FU53" s="345"/>
      <c r="FV53" s="345"/>
      <c r="FW53" s="345"/>
      <c r="FX53" s="345"/>
      <c r="FY53" s="345"/>
      <c r="FZ53" s="345"/>
      <c r="GA53" s="345"/>
      <c r="GB53" s="345"/>
      <c r="GC53" s="345"/>
      <c r="GD53" s="345"/>
      <c r="GE53" s="345"/>
      <c r="GF53" s="345"/>
      <c r="GG53" s="345"/>
      <c r="GH53" s="345"/>
      <c r="GI53" s="345"/>
      <c r="GJ53" s="345"/>
      <c r="GK53" s="345"/>
      <c r="GL53" s="345"/>
      <c r="GM53" s="345"/>
      <c r="GN53" s="345"/>
      <c r="GO53" s="345"/>
      <c r="GP53" s="345"/>
      <c r="GQ53" s="345"/>
      <c r="GR53" s="345"/>
      <c r="GS53" s="345"/>
      <c r="GT53" s="345"/>
      <c r="GU53" s="345"/>
      <c r="GV53" s="345"/>
      <c r="GW53" s="345"/>
      <c r="GX53" s="345"/>
      <c r="GY53" s="345"/>
      <c r="GZ53" s="345"/>
      <c r="HA53" s="345"/>
      <c r="HB53" s="345"/>
      <c r="HC53" s="345"/>
      <c r="HD53" s="345"/>
      <c r="HE53" s="345"/>
      <c r="HF53" s="345"/>
      <c r="HG53" s="345"/>
      <c r="HH53" s="345"/>
      <c r="HI53" s="345"/>
      <c r="HJ53" s="345"/>
      <c r="HK53" s="345"/>
      <c r="HL53" s="345"/>
      <c r="HM53" s="345"/>
      <c r="HN53" s="345"/>
      <c r="HO53" s="345"/>
      <c r="HP53" s="345"/>
      <c r="HQ53" s="345"/>
      <c r="HR53" s="345"/>
      <c r="HS53" s="345"/>
      <c r="HT53" s="345"/>
    </row>
    <row r="54" spans="1:244">
      <c r="A54" s="132"/>
      <c r="B54" s="651" t="s">
        <v>1289</v>
      </c>
      <c r="C54" s="354" t="s">
        <v>11</v>
      </c>
      <c r="D54" s="62">
        <v>3950</v>
      </c>
      <c r="E54" s="1321">
        <f t="shared" si="2"/>
        <v>1.58</v>
      </c>
      <c r="F54" s="708"/>
      <c r="G54" s="708"/>
      <c r="H54"/>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BK54" s="345"/>
      <c r="BL54" s="345"/>
      <c r="BM54" s="345"/>
      <c r="BN54" s="345"/>
      <c r="BO54" s="345"/>
      <c r="BP54" s="345"/>
      <c r="BQ54" s="345"/>
      <c r="BR54" s="345"/>
      <c r="BS54" s="345"/>
      <c r="BT54" s="345"/>
      <c r="BU54" s="345"/>
      <c r="BV54" s="345"/>
      <c r="BW54" s="345"/>
      <c r="BX54" s="345"/>
      <c r="BY54" s="345"/>
      <c r="BZ54" s="345"/>
      <c r="CA54" s="345"/>
      <c r="CB54" s="345"/>
      <c r="CC54" s="345"/>
      <c r="CD54" s="345"/>
      <c r="CE54" s="345"/>
      <c r="CF54" s="345"/>
      <c r="CG54" s="345"/>
      <c r="CH54" s="345"/>
      <c r="CI54" s="345"/>
      <c r="CJ54" s="345"/>
      <c r="CK54" s="345"/>
      <c r="CL54" s="345"/>
      <c r="CM54" s="345"/>
      <c r="CN54" s="345"/>
      <c r="CO54" s="345"/>
      <c r="CP54" s="345"/>
      <c r="CQ54" s="345"/>
      <c r="CR54" s="345"/>
      <c r="CS54" s="345"/>
      <c r="CT54" s="345"/>
      <c r="CU54" s="345"/>
      <c r="CV54" s="345"/>
      <c r="CW54" s="345"/>
      <c r="CX54" s="345"/>
      <c r="CY54" s="345"/>
      <c r="CZ54" s="345"/>
      <c r="DA54" s="345"/>
      <c r="DB54" s="345"/>
      <c r="DC54" s="345"/>
      <c r="DD54" s="345"/>
      <c r="DE54" s="345"/>
      <c r="DF54" s="345"/>
      <c r="DG54" s="345"/>
      <c r="DH54" s="345"/>
      <c r="DI54" s="345"/>
      <c r="DJ54" s="345"/>
      <c r="DK54" s="345"/>
      <c r="DL54" s="345"/>
      <c r="DM54" s="345"/>
      <c r="DN54" s="345"/>
      <c r="DO54" s="345"/>
      <c r="DP54" s="345"/>
      <c r="DQ54" s="345"/>
      <c r="DR54" s="345"/>
      <c r="DS54" s="345"/>
      <c r="DT54" s="345"/>
      <c r="DU54" s="345"/>
      <c r="DV54" s="345"/>
      <c r="DW54" s="345"/>
      <c r="DX54" s="345"/>
      <c r="DY54" s="345"/>
      <c r="DZ54" s="345"/>
      <c r="EA54" s="345"/>
      <c r="EB54" s="345"/>
      <c r="EC54" s="345"/>
      <c r="ED54" s="345"/>
      <c r="EE54" s="345"/>
      <c r="EF54" s="345"/>
      <c r="EG54" s="345"/>
      <c r="EH54" s="345"/>
      <c r="EI54" s="345"/>
      <c r="EJ54" s="345"/>
      <c r="EK54" s="345"/>
      <c r="EL54" s="345"/>
      <c r="EM54" s="345"/>
      <c r="EN54" s="345"/>
      <c r="EO54" s="345"/>
      <c r="EP54" s="345"/>
      <c r="EQ54" s="345"/>
      <c r="ER54" s="345"/>
      <c r="ES54" s="345"/>
      <c r="ET54" s="345"/>
      <c r="EU54" s="345"/>
      <c r="EV54" s="345"/>
      <c r="EW54" s="345"/>
      <c r="EX54" s="345"/>
      <c r="EY54" s="345"/>
      <c r="EZ54" s="345"/>
      <c r="FA54" s="345"/>
      <c r="FB54" s="345"/>
      <c r="FC54" s="345"/>
      <c r="FD54" s="345"/>
      <c r="FE54" s="345"/>
      <c r="FF54" s="345"/>
      <c r="FG54" s="345"/>
      <c r="FH54" s="345"/>
      <c r="FI54" s="345"/>
      <c r="FJ54" s="345"/>
      <c r="FK54" s="345"/>
      <c r="FL54" s="345"/>
      <c r="FM54" s="345"/>
      <c r="FN54" s="345"/>
      <c r="FO54" s="345"/>
      <c r="FP54" s="345"/>
      <c r="FQ54" s="345"/>
      <c r="FR54" s="345"/>
      <c r="FS54" s="345"/>
      <c r="FT54" s="345"/>
      <c r="FU54" s="345"/>
      <c r="FV54" s="345"/>
      <c r="FW54" s="345"/>
      <c r="FX54" s="345"/>
      <c r="FY54" s="345"/>
      <c r="FZ54" s="345"/>
      <c r="GA54" s="345"/>
      <c r="GB54" s="345"/>
      <c r="GC54" s="345"/>
      <c r="GD54" s="345"/>
      <c r="GE54" s="345"/>
      <c r="GF54" s="345"/>
      <c r="GG54" s="345"/>
      <c r="GH54" s="345"/>
      <c r="GI54" s="345"/>
      <c r="GJ54" s="345"/>
      <c r="GK54" s="345"/>
      <c r="GL54" s="345"/>
      <c r="GM54" s="345"/>
      <c r="GN54" s="345"/>
      <c r="GO54" s="345"/>
      <c r="GP54" s="345"/>
      <c r="GQ54" s="345"/>
      <c r="GR54" s="345"/>
      <c r="GS54" s="345"/>
      <c r="GT54" s="345"/>
      <c r="GU54" s="345"/>
      <c r="GV54" s="345"/>
      <c r="GW54" s="345"/>
      <c r="GX54" s="345"/>
      <c r="GY54" s="345"/>
      <c r="GZ54" s="345"/>
      <c r="HA54" s="345"/>
      <c r="HB54" s="345"/>
      <c r="HC54" s="345"/>
      <c r="HD54" s="345"/>
      <c r="HE54" s="345"/>
      <c r="HF54" s="345"/>
      <c r="HG54" s="345"/>
      <c r="HH54" s="345"/>
      <c r="HI54" s="345"/>
      <c r="HJ54" s="345"/>
      <c r="HK54" s="345"/>
      <c r="HL54" s="345"/>
      <c r="HM54" s="345"/>
      <c r="HN54" s="345"/>
      <c r="HO54" s="345"/>
      <c r="HP54" s="345"/>
      <c r="HQ54" s="345"/>
      <c r="HR54" s="345"/>
      <c r="HS54" s="345"/>
      <c r="HT54" s="345"/>
    </row>
    <row r="55" spans="1:244">
      <c r="A55" s="132"/>
      <c r="B55" s="651" t="s">
        <v>1291</v>
      </c>
      <c r="C55" s="354" t="s">
        <v>11</v>
      </c>
      <c r="D55" s="62">
        <v>3850</v>
      </c>
      <c r="E55" s="1321">
        <f t="shared" si="2"/>
        <v>1.54</v>
      </c>
      <c r="F55" s="708"/>
      <c r="G55" s="708"/>
      <c r="H5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345"/>
      <c r="BO55" s="345"/>
      <c r="BP55" s="345"/>
      <c r="BQ55" s="345"/>
      <c r="BR55" s="345"/>
      <c r="BS55" s="345"/>
      <c r="BT55" s="345"/>
      <c r="BU55" s="345"/>
      <c r="BV55" s="345"/>
      <c r="BW55" s="345"/>
      <c r="BX55" s="345"/>
      <c r="BY55" s="345"/>
      <c r="BZ55" s="345"/>
      <c r="CA55" s="345"/>
      <c r="CB55" s="345"/>
      <c r="CC55" s="345"/>
      <c r="CD55" s="345"/>
      <c r="CE55" s="345"/>
      <c r="CF55" s="345"/>
      <c r="CG55" s="345"/>
      <c r="CH55" s="345"/>
      <c r="CI55" s="345"/>
      <c r="CJ55" s="345"/>
      <c r="CK55" s="345"/>
      <c r="CL55" s="345"/>
      <c r="CM55" s="345"/>
      <c r="CN55" s="345"/>
      <c r="CO55" s="345"/>
      <c r="CP55" s="345"/>
      <c r="CQ55" s="345"/>
      <c r="CR55" s="345"/>
      <c r="CS55" s="345"/>
      <c r="CT55" s="345"/>
      <c r="CU55" s="345"/>
      <c r="CV55" s="345"/>
      <c r="CW55" s="345"/>
      <c r="CX55" s="345"/>
      <c r="CY55" s="345"/>
      <c r="CZ55" s="345"/>
      <c r="DA55" s="345"/>
      <c r="DB55" s="345"/>
      <c r="DC55" s="345"/>
      <c r="DD55" s="345"/>
      <c r="DE55" s="345"/>
      <c r="DF55" s="345"/>
      <c r="DG55" s="345"/>
      <c r="DH55" s="345"/>
      <c r="DI55" s="345"/>
      <c r="DJ55" s="345"/>
      <c r="DK55" s="345"/>
      <c r="DL55" s="345"/>
      <c r="DM55" s="345"/>
      <c r="DN55" s="345"/>
      <c r="DO55" s="345"/>
      <c r="DP55" s="345"/>
      <c r="DQ55" s="345"/>
      <c r="DR55" s="345"/>
      <c r="DS55" s="345"/>
      <c r="DT55" s="345"/>
      <c r="DU55" s="345"/>
      <c r="DV55" s="345"/>
      <c r="DW55" s="345"/>
      <c r="DX55" s="345"/>
      <c r="DY55" s="345"/>
      <c r="DZ55" s="345"/>
      <c r="EA55" s="345"/>
      <c r="EB55" s="345"/>
      <c r="EC55" s="345"/>
      <c r="ED55" s="345"/>
      <c r="EE55" s="345"/>
      <c r="EF55" s="345"/>
      <c r="EG55" s="345"/>
      <c r="EH55" s="345"/>
      <c r="EI55" s="345"/>
      <c r="EJ55" s="345"/>
      <c r="EK55" s="345"/>
      <c r="EL55" s="345"/>
      <c r="EM55" s="345"/>
      <c r="EN55" s="345"/>
      <c r="EO55" s="345"/>
      <c r="EP55" s="345"/>
      <c r="EQ55" s="345"/>
      <c r="ER55" s="345"/>
      <c r="ES55" s="345"/>
      <c r="ET55" s="345"/>
      <c r="EU55" s="345"/>
      <c r="EV55" s="345"/>
      <c r="EW55" s="345"/>
      <c r="EX55" s="345"/>
      <c r="EY55" s="345"/>
      <c r="EZ55" s="345"/>
      <c r="FA55" s="345"/>
      <c r="FB55" s="345"/>
      <c r="FC55" s="345"/>
      <c r="FD55" s="345"/>
      <c r="FE55" s="345"/>
      <c r="FF55" s="345"/>
      <c r="FG55" s="345"/>
      <c r="FH55" s="345"/>
      <c r="FI55" s="345"/>
      <c r="FJ55" s="345"/>
      <c r="FK55" s="345"/>
      <c r="FL55" s="345"/>
      <c r="FM55" s="345"/>
      <c r="FN55" s="345"/>
      <c r="FO55" s="345"/>
      <c r="FP55" s="345"/>
      <c r="FQ55" s="345"/>
      <c r="FR55" s="345"/>
      <c r="FS55" s="345"/>
      <c r="FT55" s="345"/>
      <c r="FU55" s="345"/>
      <c r="FV55" s="345"/>
      <c r="FW55" s="345"/>
      <c r="FX55" s="345"/>
      <c r="FY55" s="345"/>
      <c r="FZ55" s="345"/>
      <c r="GA55" s="345"/>
      <c r="GB55" s="345"/>
      <c r="GC55" s="345"/>
      <c r="GD55" s="345"/>
      <c r="GE55" s="345"/>
      <c r="GF55" s="345"/>
      <c r="GG55" s="345"/>
      <c r="GH55" s="345"/>
      <c r="GI55" s="345"/>
      <c r="GJ55" s="345"/>
      <c r="GK55" s="345"/>
      <c r="GL55" s="345"/>
      <c r="GM55" s="345"/>
      <c r="GN55" s="345"/>
      <c r="GO55" s="345"/>
      <c r="GP55" s="345"/>
      <c r="GQ55" s="345"/>
      <c r="GR55" s="345"/>
      <c r="GS55" s="345"/>
      <c r="GT55" s="345"/>
      <c r="GU55" s="345"/>
      <c r="GV55" s="345"/>
      <c r="GW55" s="345"/>
      <c r="GX55" s="345"/>
      <c r="GY55" s="345"/>
      <c r="GZ55" s="345"/>
      <c r="HA55" s="345"/>
      <c r="HB55" s="345"/>
      <c r="HC55" s="345"/>
      <c r="HD55" s="345"/>
      <c r="HE55" s="345"/>
      <c r="HF55" s="345"/>
      <c r="HG55" s="345"/>
      <c r="HH55" s="345"/>
      <c r="HI55" s="345"/>
      <c r="HJ55" s="345"/>
      <c r="HK55" s="345"/>
      <c r="HL55" s="345"/>
      <c r="HM55" s="345"/>
      <c r="HN55" s="345"/>
      <c r="HO55" s="345"/>
      <c r="HP55" s="345"/>
      <c r="HQ55" s="345"/>
      <c r="HR55" s="345"/>
      <c r="HS55" s="345"/>
      <c r="HT55" s="345"/>
    </row>
    <row r="56" spans="1:244" ht="30" customHeight="1">
      <c r="A56" s="132">
        <v>4</v>
      </c>
      <c r="B56" s="653" t="s">
        <v>1309</v>
      </c>
      <c r="C56" s="354" t="s">
        <v>12</v>
      </c>
      <c r="D56" s="62">
        <v>4086.8750101832989</v>
      </c>
      <c r="E56" s="1321">
        <f t="shared" si="2"/>
        <v>1.6347500040733196</v>
      </c>
      <c r="F56" s="708"/>
      <c r="G56" s="708"/>
      <c r="H56"/>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5"/>
      <c r="AY56" s="345"/>
      <c r="AZ56" s="345"/>
      <c r="BA56" s="345"/>
      <c r="BB56" s="345"/>
      <c r="BC56" s="345"/>
      <c r="BD56" s="345"/>
      <c r="BE56" s="345"/>
      <c r="BF56" s="345"/>
      <c r="BG56" s="345"/>
      <c r="BH56" s="345"/>
      <c r="BI56" s="345"/>
      <c r="BJ56" s="345"/>
      <c r="BK56" s="345"/>
      <c r="BL56" s="345"/>
      <c r="BM56" s="345"/>
      <c r="BN56" s="345"/>
      <c r="BO56" s="345"/>
      <c r="BP56" s="345"/>
      <c r="BQ56" s="345"/>
      <c r="BR56" s="345"/>
      <c r="BS56" s="345"/>
      <c r="BT56" s="345"/>
      <c r="BU56" s="345"/>
      <c r="BV56" s="345"/>
      <c r="BW56" s="345"/>
      <c r="BX56" s="345"/>
      <c r="BY56" s="345"/>
      <c r="BZ56" s="345"/>
      <c r="CA56" s="345"/>
      <c r="CB56" s="345"/>
      <c r="CC56" s="345"/>
      <c r="CD56" s="345"/>
      <c r="CE56" s="345"/>
      <c r="CF56" s="345"/>
      <c r="CG56" s="345"/>
      <c r="CH56" s="345"/>
      <c r="CI56" s="345"/>
      <c r="CJ56" s="345"/>
      <c r="CK56" s="345"/>
      <c r="CL56" s="345"/>
      <c r="CM56" s="345"/>
      <c r="CN56" s="345"/>
      <c r="CO56" s="345"/>
      <c r="CP56" s="345"/>
      <c r="CQ56" s="345"/>
      <c r="CR56" s="345"/>
      <c r="CS56" s="345"/>
      <c r="CT56" s="345"/>
      <c r="CU56" s="345"/>
      <c r="CV56" s="345"/>
      <c r="CW56" s="345"/>
      <c r="CX56" s="345"/>
      <c r="CY56" s="345"/>
      <c r="CZ56" s="345"/>
      <c r="DA56" s="345"/>
      <c r="DB56" s="345"/>
      <c r="DC56" s="345"/>
      <c r="DD56" s="345"/>
      <c r="DE56" s="345"/>
      <c r="DF56" s="345"/>
      <c r="DG56" s="345"/>
      <c r="DH56" s="345"/>
      <c r="DI56" s="345"/>
      <c r="DJ56" s="345"/>
      <c r="DK56" s="345"/>
      <c r="DL56" s="345"/>
      <c r="DM56" s="345"/>
      <c r="DN56" s="345"/>
      <c r="DO56" s="345"/>
      <c r="DP56" s="345"/>
      <c r="DQ56" s="345"/>
      <c r="DR56" s="345"/>
      <c r="DS56" s="345"/>
      <c r="DT56" s="345"/>
      <c r="DU56" s="345"/>
      <c r="DV56" s="345"/>
      <c r="DW56" s="345"/>
      <c r="DX56" s="345"/>
      <c r="DY56" s="345"/>
      <c r="DZ56" s="345"/>
      <c r="EA56" s="345"/>
      <c r="EB56" s="345"/>
      <c r="EC56" s="345"/>
      <c r="ED56" s="345"/>
      <c r="EE56" s="345"/>
      <c r="EF56" s="345"/>
      <c r="EG56" s="345"/>
      <c r="EH56" s="345"/>
      <c r="EI56" s="345"/>
      <c r="EJ56" s="345"/>
      <c r="EK56" s="345"/>
      <c r="EL56" s="345"/>
      <c r="EM56" s="345"/>
      <c r="EN56" s="345"/>
      <c r="EO56" s="345"/>
      <c r="EP56" s="345"/>
      <c r="EQ56" s="345"/>
      <c r="ER56" s="345"/>
      <c r="ES56" s="345"/>
      <c r="ET56" s="345"/>
      <c r="EU56" s="345"/>
      <c r="EV56" s="345"/>
      <c r="EW56" s="345"/>
      <c r="EX56" s="345"/>
      <c r="EY56" s="345"/>
      <c r="EZ56" s="345"/>
      <c r="FA56" s="345"/>
      <c r="FB56" s="345"/>
      <c r="FC56" s="345"/>
      <c r="FD56" s="345"/>
      <c r="FE56" s="345"/>
      <c r="FF56" s="345"/>
      <c r="FG56" s="345"/>
      <c r="FH56" s="345"/>
      <c r="FI56" s="345"/>
      <c r="FJ56" s="345"/>
      <c r="FK56" s="345"/>
      <c r="FL56" s="345"/>
      <c r="FM56" s="345"/>
      <c r="FN56" s="345"/>
      <c r="FO56" s="345"/>
      <c r="FP56" s="345"/>
      <c r="FQ56" s="345"/>
      <c r="FR56" s="345"/>
      <c r="FS56" s="345"/>
      <c r="FT56" s="345"/>
      <c r="FU56" s="345"/>
      <c r="FV56" s="345"/>
      <c r="FW56" s="345"/>
      <c r="FX56" s="345"/>
      <c r="FY56" s="345"/>
      <c r="FZ56" s="345"/>
      <c r="GA56" s="345"/>
      <c r="GB56" s="345"/>
      <c r="GC56" s="345"/>
      <c r="GD56" s="345"/>
      <c r="GE56" s="345"/>
      <c r="GF56" s="345"/>
      <c r="GG56" s="345"/>
      <c r="GH56" s="345"/>
      <c r="GI56" s="345"/>
      <c r="GJ56" s="345"/>
      <c r="GK56" s="345"/>
      <c r="GL56" s="345"/>
      <c r="GM56" s="345"/>
      <c r="GN56" s="345"/>
      <c r="GO56" s="345"/>
      <c r="GP56" s="345"/>
      <c r="GQ56" s="345"/>
      <c r="GR56" s="345"/>
      <c r="GS56" s="345"/>
      <c r="GT56" s="345"/>
      <c r="GU56" s="345"/>
      <c r="GV56" s="345"/>
      <c r="GW56" s="345"/>
      <c r="GX56" s="345"/>
      <c r="GY56" s="345"/>
      <c r="GZ56" s="345"/>
      <c r="HA56" s="345"/>
      <c r="HB56" s="345"/>
      <c r="HC56" s="345"/>
      <c r="HD56" s="345"/>
      <c r="HE56" s="345"/>
      <c r="HF56" s="345"/>
      <c r="HG56" s="345"/>
      <c r="HH56" s="345"/>
      <c r="HI56" s="345"/>
      <c r="HJ56" s="345"/>
      <c r="HK56" s="345"/>
      <c r="HL56" s="345"/>
      <c r="HM56" s="345"/>
      <c r="HN56" s="345"/>
      <c r="HO56" s="345"/>
      <c r="HP56" s="345"/>
      <c r="HQ56" s="345"/>
      <c r="HR56" s="345"/>
      <c r="HS56" s="345"/>
      <c r="HT56" s="345"/>
    </row>
    <row r="57" spans="1:244">
      <c r="A57" s="132"/>
      <c r="B57" s="651" t="s">
        <v>1288</v>
      </c>
      <c r="C57" s="354" t="s">
        <v>12</v>
      </c>
      <c r="D57" s="62">
        <v>3900</v>
      </c>
      <c r="E57" s="1321">
        <f t="shared" si="2"/>
        <v>1.56</v>
      </c>
      <c r="F57" s="708"/>
      <c r="G57" s="708"/>
      <c r="H57"/>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c r="AY57" s="345"/>
      <c r="AZ57" s="345"/>
      <c r="BA57" s="345"/>
      <c r="BB57" s="345"/>
      <c r="BC57" s="345"/>
      <c r="BD57" s="345"/>
      <c r="BE57" s="345"/>
      <c r="BF57" s="345"/>
      <c r="BG57" s="345"/>
      <c r="BH57" s="345"/>
      <c r="BI57" s="345"/>
      <c r="BJ57" s="345"/>
      <c r="BK57" s="345"/>
      <c r="BL57" s="345"/>
      <c r="BM57" s="345"/>
      <c r="BN57" s="345"/>
      <c r="BO57" s="345"/>
      <c r="BP57" s="345"/>
      <c r="BQ57" s="345"/>
      <c r="BR57" s="345"/>
      <c r="BS57" s="345"/>
      <c r="BT57" s="345"/>
      <c r="BU57" s="345"/>
      <c r="BV57" s="345"/>
      <c r="BW57" s="345"/>
      <c r="BX57" s="345"/>
      <c r="BY57" s="345"/>
      <c r="BZ57" s="345"/>
      <c r="CA57" s="345"/>
      <c r="CB57" s="345"/>
      <c r="CC57" s="345"/>
      <c r="CD57" s="345"/>
      <c r="CE57" s="345"/>
      <c r="CF57" s="345"/>
      <c r="CG57" s="345"/>
      <c r="CH57" s="345"/>
      <c r="CI57" s="345"/>
      <c r="CJ57" s="345"/>
      <c r="CK57" s="345"/>
      <c r="CL57" s="345"/>
      <c r="CM57" s="345"/>
      <c r="CN57" s="345"/>
      <c r="CO57" s="345"/>
      <c r="CP57" s="345"/>
      <c r="CQ57" s="345"/>
      <c r="CR57" s="345"/>
      <c r="CS57" s="345"/>
      <c r="CT57" s="345"/>
      <c r="CU57" s="345"/>
      <c r="CV57" s="345"/>
      <c r="CW57" s="345"/>
      <c r="CX57" s="345"/>
      <c r="CY57" s="345"/>
      <c r="CZ57" s="345"/>
      <c r="DA57" s="345"/>
      <c r="DB57" s="345"/>
      <c r="DC57" s="345"/>
      <c r="DD57" s="345"/>
      <c r="DE57" s="345"/>
      <c r="DF57" s="345"/>
      <c r="DG57" s="345"/>
      <c r="DH57" s="345"/>
      <c r="DI57" s="345"/>
      <c r="DJ57" s="345"/>
      <c r="DK57" s="345"/>
      <c r="DL57" s="345"/>
      <c r="DM57" s="345"/>
      <c r="DN57" s="345"/>
      <c r="DO57" s="345"/>
      <c r="DP57" s="345"/>
      <c r="DQ57" s="345"/>
      <c r="DR57" s="345"/>
      <c r="DS57" s="345"/>
      <c r="DT57" s="345"/>
      <c r="DU57" s="345"/>
      <c r="DV57" s="345"/>
      <c r="DW57" s="345"/>
      <c r="DX57" s="345"/>
      <c r="DY57" s="345"/>
      <c r="DZ57" s="345"/>
      <c r="EA57" s="345"/>
      <c r="EB57" s="345"/>
      <c r="EC57" s="345"/>
      <c r="ED57" s="345"/>
      <c r="EE57" s="345"/>
      <c r="EF57" s="345"/>
      <c r="EG57" s="345"/>
      <c r="EH57" s="345"/>
      <c r="EI57" s="345"/>
      <c r="EJ57" s="345"/>
      <c r="EK57" s="345"/>
      <c r="EL57" s="345"/>
      <c r="EM57" s="345"/>
      <c r="EN57" s="345"/>
      <c r="EO57" s="345"/>
      <c r="EP57" s="345"/>
      <c r="EQ57" s="345"/>
      <c r="ER57" s="345"/>
      <c r="ES57" s="345"/>
      <c r="ET57" s="345"/>
      <c r="EU57" s="345"/>
      <c r="EV57" s="345"/>
      <c r="EW57" s="345"/>
      <c r="EX57" s="345"/>
      <c r="EY57" s="345"/>
      <c r="EZ57" s="345"/>
      <c r="FA57" s="345"/>
      <c r="FB57" s="345"/>
      <c r="FC57" s="345"/>
      <c r="FD57" s="345"/>
      <c r="FE57" s="345"/>
      <c r="FF57" s="345"/>
      <c r="FG57" s="345"/>
      <c r="FH57" s="345"/>
      <c r="FI57" s="345"/>
      <c r="FJ57" s="345"/>
      <c r="FK57" s="345"/>
      <c r="FL57" s="345"/>
      <c r="FM57" s="345"/>
      <c r="FN57" s="345"/>
      <c r="FO57" s="345"/>
      <c r="FP57" s="345"/>
      <c r="FQ57" s="345"/>
      <c r="FR57" s="345"/>
      <c r="FS57" s="345"/>
      <c r="FT57" s="345"/>
      <c r="FU57" s="345"/>
      <c r="FV57" s="345"/>
      <c r="FW57" s="345"/>
      <c r="FX57" s="345"/>
      <c r="FY57" s="345"/>
      <c r="FZ57" s="345"/>
      <c r="GA57" s="345"/>
      <c r="GB57" s="345"/>
      <c r="GC57" s="345"/>
      <c r="GD57" s="345"/>
      <c r="GE57" s="345"/>
      <c r="GF57" s="345"/>
      <c r="GG57" s="345"/>
      <c r="GH57" s="345"/>
      <c r="GI57" s="345"/>
      <c r="GJ57" s="345"/>
      <c r="GK57" s="345"/>
      <c r="GL57" s="345"/>
      <c r="GM57" s="345"/>
      <c r="GN57" s="345"/>
      <c r="GO57" s="345"/>
      <c r="GP57" s="345"/>
      <c r="GQ57" s="345"/>
      <c r="GR57" s="345"/>
      <c r="GS57" s="345"/>
      <c r="GT57" s="345"/>
      <c r="GU57" s="345"/>
      <c r="GV57" s="345"/>
      <c r="GW57" s="345"/>
      <c r="GX57" s="345"/>
      <c r="GY57" s="345"/>
      <c r="GZ57" s="345"/>
      <c r="HA57" s="345"/>
      <c r="HB57" s="345"/>
      <c r="HC57" s="345"/>
      <c r="HD57" s="345"/>
      <c r="HE57" s="345"/>
      <c r="HF57" s="345"/>
      <c r="HG57" s="345"/>
      <c r="HH57" s="345"/>
      <c r="HI57" s="345"/>
      <c r="HJ57" s="345"/>
      <c r="HK57" s="345"/>
      <c r="HL57" s="345"/>
      <c r="HM57" s="345"/>
      <c r="HN57" s="345"/>
      <c r="HO57" s="345"/>
      <c r="HP57" s="345"/>
      <c r="HQ57" s="345"/>
      <c r="HR57" s="345"/>
      <c r="HS57" s="345"/>
      <c r="HT57" s="345"/>
    </row>
    <row r="58" spans="1:244">
      <c r="A58" s="132"/>
      <c r="B58" s="651" t="s">
        <v>1289</v>
      </c>
      <c r="C58" s="354" t="s">
        <v>12</v>
      </c>
      <c r="D58" s="62">
        <v>3750</v>
      </c>
      <c r="E58" s="1321">
        <f t="shared" si="2"/>
        <v>1.5</v>
      </c>
      <c r="F58" s="708"/>
      <c r="G58" s="708"/>
      <c r="H58"/>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345"/>
      <c r="BW58" s="345"/>
      <c r="BX58" s="345"/>
      <c r="BY58" s="345"/>
      <c r="BZ58" s="345"/>
      <c r="CA58" s="345"/>
      <c r="CB58" s="345"/>
      <c r="CC58" s="345"/>
      <c r="CD58" s="345"/>
      <c r="CE58" s="345"/>
      <c r="CF58" s="345"/>
      <c r="CG58" s="345"/>
      <c r="CH58" s="345"/>
      <c r="CI58" s="345"/>
      <c r="CJ58" s="345"/>
      <c r="CK58" s="345"/>
      <c r="CL58" s="345"/>
      <c r="CM58" s="345"/>
      <c r="CN58" s="345"/>
      <c r="CO58" s="345"/>
      <c r="CP58" s="345"/>
      <c r="CQ58" s="345"/>
      <c r="CR58" s="345"/>
      <c r="CS58" s="345"/>
      <c r="CT58" s="345"/>
      <c r="CU58" s="345"/>
      <c r="CV58" s="345"/>
      <c r="CW58" s="345"/>
      <c r="CX58" s="345"/>
      <c r="CY58" s="345"/>
      <c r="CZ58" s="345"/>
      <c r="DA58" s="345"/>
      <c r="DB58" s="345"/>
      <c r="DC58" s="345"/>
      <c r="DD58" s="345"/>
      <c r="DE58" s="345"/>
      <c r="DF58" s="345"/>
      <c r="DG58" s="345"/>
      <c r="DH58" s="345"/>
      <c r="DI58" s="345"/>
      <c r="DJ58" s="345"/>
      <c r="DK58" s="345"/>
      <c r="DL58" s="345"/>
      <c r="DM58" s="345"/>
      <c r="DN58" s="345"/>
      <c r="DO58" s="345"/>
      <c r="DP58" s="345"/>
      <c r="DQ58" s="345"/>
      <c r="DR58" s="345"/>
      <c r="DS58" s="345"/>
      <c r="DT58" s="345"/>
      <c r="DU58" s="345"/>
      <c r="DV58" s="345"/>
      <c r="DW58" s="345"/>
      <c r="DX58" s="345"/>
      <c r="DY58" s="345"/>
      <c r="DZ58" s="345"/>
      <c r="EA58" s="345"/>
      <c r="EB58" s="345"/>
      <c r="EC58" s="345"/>
      <c r="ED58" s="345"/>
      <c r="EE58" s="345"/>
      <c r="EF58" s="345"/>
      <c r="EG58" s="345"/>
      <c r="EH58" s="345"/>
      <c r="EI58" s="345"/>
      <c r="EJ58" s="345"/>
      <c r="EK58" s="345"/>
      <c r="EL58" s="345"/>
      <c r="EM58" s="345"/>
      <c r="EN58" s="345"/>
      <c r="EO58" s="345"/>
      <c r="EP58" s="345"/>
      <c r="EQ58" s="345"/>
      <c r="ER58" s="345"/>
      <c r="ES58" s="345"/>
      <c r="ET58" s="345"/>
      <c r="EU58" s="345"/>
      <c r="EV58" s="345"/>
      <c r="EW58" s="345"/>
      <c r="EX58" s="345"/>
      <c r="EY58" s="345"/>
      <c r="EZ58" s="345"/>
      <c r="FA58" s="345"/>
      <c r="FB58" s="345"/>
      <c r="FC58" s="345"/>
      <c r="FD58" s="345"/>
      <c r="FE58" s="345"/>
      <c r="FF58" s="345"/>
      <c r="FG58" s="345"/>
      <c r="FH58" s="345"/>
      <c r="FI58" s="345"/>
      <c r="FJ58" s="345"/>
      <c r="FK58" s="345"/>
      <c r="FL58" s="345"/>
      <c r="FM58" s="345"/>
      <c r="FN58" s="345"/>
      <c r="FO58" s="345"/>
      <c r="FP58" s="345"/>
      <c r="FQ58" s="345"/>
      <c r="FR58" s="345"/>
      <c r="FS58" s="345"/>
      <c r="FT58" s="345"/>
      <c r="FU58" s="345"/>
      <c r="FV58" s="345"/>
      <c r="FW58" s="345"/>
      <c r="FX58" s="345"/>
      <c r="FY58" s="345"/>
      <c r="FZ58" s="345"/>
      <c r="GA58" s="345"/>
      <c r="GB58" s="345"/>
      <c r="GC58" s="345"/>
      <c r="GD58" s="345"/>
      <c r="GE58" s="345"/>
      <c r="GF58" s="345"/>
      <c r="GG58" s="345"/>
      <c r="GH58" s="345"/>
      <c r="GI58" s="345"/>
      <c r="GJ58" s="345"/>
      <c r="GK58" s="345"/>
      <c r="GL58" s="345"/>
      <c r="GM58" s="345"/>
      <c r="GN58" s="345"/>
      <c r="GO58" s="345"/>
      <c r="GP58" s="345"/>
      <c r="GQ58" s="345"/>
      <c r="GR58" s="345"/>
      <c r="GS58" s="345"/>
      <c r="GT58" s="345"/>
      <c r="GU58" s="345"/>
      <c r="GV58" s="345"/>
      <c r="GW58" s="345"/>
      <c r="GX58" s="345"/>
      <c r="GY58" s="345"/>
      <c r="GZ58" s="345"/>
      <c r="HA58" s="345"/>
      <c r="HB58" s="345"/>
      <c r="HC58" s="345"/>
      <c r="HD58" s="345"/>
      <c r="HE58" s="345"/>
      <c r="HF58" s="345"/>
      <c r="HG58" s="345"/>
      <c r="HH58" s="345"/>
      <c r="HI58" s="345"/>
      <c r="HJ58" s="345"/>
      <c r="HK58" s="345"/>
      <c r="HL58" s="345"/>
      <c r="HM58" s="345"/>
      <c r="HN58" s="345"/>
      <c r="HO58" s="345"/>
      <c r="HP58" s="345"/>
      <c r="HQ58" s="345"/>
      <c r="HR58" s="345"/>
      <c r="HS58" s="345"/>
      <c r="HT58" s="345"/>
    </row>
    <row r="59" spans="1:244">
      <c r="A59" s="132"/>
      <c r="B59" s="654" t="s">
        <v>1291</v>
      </c>
      <c r="C59" s="354" t="s">
        <v>12</v>
      </c>
      <c r="D59" s="62">
        <v>3610</v>
      </c>
      <c r="E59" s="1321">
        <f t="shared" si="2"/>
        <v>1.444</v>
      </c>
      <c r="F59" s="708"/>
      <c r="G59" s="708"/>
      <c r="H59"/>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345"/>
      <c r="BW59" s="345"/>
      <c r="BX59" s="345"/>
      <c r="BY59" s="345"/>
      <c r="BZ59" s="345"/>
      <c r="CA59" s="345"/>
      <c r="CB59" s="345"/>
      <c r="CC59" s="345"/>
      <c r="CD59" s="345"/>
      <c r="CE59" s="345"/>
      <c r="CF59" s="345"/>
      <c r="CG59" s="345"/>
      <c r="CH59" s="345"/>
      <c r="CI59" s="345"/>
      <c r="CJ59" s="345"/>
      <c r="CK59" s="345"/>
      <c r="CL59" s="345"/>
      <c r="CM59" s="345"/>
      <c r="CN59" s="345"/>
      <c r="CO59" s="345"/>
      <c r="CP59" s="345"/>
      <c r="CQ59" s="345"/>
      <c r="CR59" s="345"/>
      <c r="CS59" s="345"/>
      <c r="CT59" s="345"/>
      <c r="CU59" s="345"/>
      <c r="CV59" s="345"/>
      <c r="CW59" s="345"/>
      <c r="CX59" s="345"/>
      <c r="CY59" s="345"/>
      <c r="CZ59" s="345"/>
      <c r="DA59" s="345"/>
      <c r="DB59" s="345"/>
      <c r="DC59" s="345"/>
      <c r="DD59" s="345"/>
      <c r="DE59" s="345"/>
      <c r="DF59" s="345"/>
      <c r="DG59" s="345"/>
      <c r="DH59" s="345"/>
      <c r="DI59" s="345"/>
      <c r="DJ59" s="345"/>
      <c r="DK59" s="345"/>
      <c r="DL59" s="345"/>
      <c r="DM59" s="345"/>
      <c r="DN59" s="345"/>
      <c r="DO59" s="345"/>
      <c r="DP59" s="345"/>
      <c r="DQ59" s="345"/>
      <c r="DR59" s="345"/>
      <c r="DS59" s="345"/>
      <c r="DT59" s="345"/>
      <c r="DU59" s="345"/>
      <c r="DV59" s="345"/>
      <c r="DW59" s="345"/>
      <c r="DX59" s="345"/>
      <c r="DY59" s="345"/>
      <c r="DZ59" s="345"/>
      <c r="EA59" s="345"/>
      <c r="EB59" s="345"/>
      <c r="EC59" s="345"/>
      <c r="ED59" s="345"/>
      <c r="EE59" s="345"/>
      <c r="EF59" s="345"/>
      <c r="EG59" s="345"/>
      <c r="EH59" s="345"/>
      <c r="EI59" s="345"/>
      <c r="EJ59" s="345"/>
      <c r="EK59" s="345"/>
      <c r="EL59" s="345"/>
      <c r="EM59" s="345"/>
      <c r="EN59" s="345"/>
      <c r="EO59" s="345"/>
      <c r="EP59" s="345"/>
      <c r="EQ59" s="345"/>
      <c r="ER59" s="345"/>
      <c r="ES59" s="345"/>
      <c r="ET59" s="345"/>
      <c r="EU59" s="345"/>
      <c r="EV59" s="345"/>
      <c r="EW59" s="345"/>
      <c r="EX59" s="345"/>
      <c r="EY59" s="345"/>
      <c r="EZ59" s="345"/>
      <c r="FA59" s="345"/>
      <c r="FB59" s="345"/>
      <c r="FC59" s="345"/>
      <c r="FD59" s="345"/>
      <c r="FE59" s="345"/>
      <c r="FF59" s="345"/>
      <c r="FG59" s="345"/>
      <c r="FH59" s="345"/>
      <c r="FI59" s="345"/>
      <c r="FJ59" s="345"/>
      <c r="FK59" s="345"/>
      <c r="FL59" s="345"/>
      <c r="FM59" s="345"/>
      <c r="FN59" s="345"/>
      <c r="FO59" s="345"/>
      <c r="FP59" s="345"/>
      <c r="FQ59" s="345"/>
      <c r="FR59" s="345"/>
      <c r="FS59" s="345"/>
      <c r="FT59" s="345"/>
      <c r="FU59" s="345"/>
      <c r="FV59" s="345"/>
      <c r="FW59" s="345"/>
      <c r="FX59" s="345"/>
      <c r="FY59" s="345"/>
      <c r="FZ59" s="345"/>
      <c r="GA59" s="345"/>
      <c r="GB59" s="345"/>
      <c r="GC59" s="345"/>
      <c r="GD59" s="345"/>
      <c r="GE59" s="345"/>
      <c r="GF59" s="345"/>
      <c r="GG59" s="345"/>
      <c r="GH59" s="345"/>
      <c r="GI59" s="345"/>
      <c r="GJ59" s="345"/>
      <c r="GK59" s="345"/>
      <c r="GL59" s="345"/>
      <c r="GM59" s="345"/>
      <c r="GN59" s="345"/>
      <c r="GO59" s="345"/>
      <c r="GP59" s="345"/>
      <c r="GQ59" s="345"/>
      <c r="GR59" s="345"/>
      <c r="GS59" s="345"/>
      <c r="GT59" s="345"/>
      <c r="GU59" s="345"/>
      <c r="GV59" s="345"/>
      <c r="GW59" s="345"/>
      <c r="GX59" s="345"/>
      <c r="GY59" s="345"/>
      <c r="GZ59" s="345"/>
      <c r="HA59" s="345"/>
      <c r="HB59" s="345"/>
      <c r="HC59" s="345"/>
      <c r="HD59" s="345"/>
      <c r="HE59" s="345"/>
      <c r="HF59" s="345"/>
      <c r="HG59" s="345"/>
      <c r="HH59" s="345"/>
      <c r="HI59" s="345"/>
      <c r="HJ59" s="345"/>
      <c r="HK59" s="345"/>
      <c r="HL59" s="345"/>
      <c r="HM59" s="345"/>
      <c r="HN59" s="345"/>
      <c r="HO59" s="345"/>
      <c r="HP59" s="345"/>
      <c r="HQ59" s="345"/>
      <c r="HR59" s="345"/>
      <c r="HS59" s="345"/>
      <c r="HT59" s="345"/>
    </row>
    <row r="60" spans="1:244">
      <c r="H60"/>
    </row>
    <row r="61" spans="1:244">
      <c r="A61" s="345" t="s">
        <v>1310</v>
      </c>
      <c r="HU61" s="122"/>
      <c r="HV61" s="122"/>
      <c r="HW61" s="122"/>
      <c r="HX61" s="122"/>
      <c r="HY61" s="122"/>
      <c r="HZ61" s="122"/>
      <c r="IA61" s="122"/>
      <c r="IB61" s="122"/>
      <c r="IC61" s="122"/>
    </row>
    <row r="62" spans="1:244" ht="50.25" customHeight="1">
      <c r="A62" s="1547" t="s">
        <v>1528</v>
      </c>
      <c r="B62" s="1547"/>
      <c r="C62" s="1547"/>
      <c r="D62" s="1547"/>
      <c r="E62" s="1547"/>
      <c r="F62" s="1547"/>
      <c r="G62" s="1547"/>
      <c r="HU62" s="122"/>
      <c r="HV62" s="122"/>
      <c r="HW62" s="122"/>
      <c r="HX62" s="122"/>
      <c r="HY62" s="122"/>
      <c r="HZ62" s="122"/>
      <c r="IA62" s="122"/>
      <c r="IB62" s="122"/>
      <c r="IC62" s="122"/>
    </row>
    <row r="63" spans="1:244" s="122" customFormat="1">
      <c r="A63" s="233"/>
      <c r="C63" s="233"/>
      <c r="ID63" s="157"/>
      <c r="IE63" s="157"/>
      <c r="IF63" s="157"/>
      <c r="IG63" s="157"/>
      <c r="IH63" s="157"/>
      <c r="II63" s="157"/>
      <c r="IJ63" s="157"/>
    </row>
    <row r="64" spans="1:244" s="122" customFormat="1" ht="45.75" customHeight="1">
      <c r="A64" s="1547" t="s">
        <v>1529</v>
      </c>
      <c r="B64" s="1547"/>
      <c r="C64" s="1547"/>
      <c r="D64" s="1547"/>
      <c r="E64" s="1547"/>
      <c r="F64" s="1547"/>
      <c r="G64" s="1547"/>
      <c r="ID64" s="157"/>
      <c r="IE64" s="157"/>
      <c r="IF64" s="157"/>
      <c r="IG64" s="157"/>
      <c r="IH64" s="157"/>
      <c r="II64" s="157"/>
      <c r="IJ64" s="157"/>
    </row>
  </sheetData>
  <mergeCells count="20">
    <mergeCell ref="F9:G9"/>
    <mergeCell ref="D8:G8"/>
    <mergeCell ref="E22:E23"/>
    <mergeCell ref="A64:G64"/>
    <mergeCell ref="A41:A42"/>
    <mergeCell ref="B41:B42"/>
    <mergeCell ref="C41:C42"/>
    <mergeCell ref="A62:G62"/>
    <mergeCell ref="D21:E21"/>
    <mergeCell ref="E42:E43"/>
    <mergeCell ref="D41:E41"/>
    <mergeCell ref="B18:G18"/>
    <mergeCell ref="D7:E7"/>
    <mergeCell ref="A8:A10"/>
    <mergeCell ref="B8:B10"/>
    <mergeCell ref="C8:C10"/>
    <mergeCell ref="A21:A22"/>
    <mergeCell ref="B21:B22"/>
    <mergeCell ref="C21:C22"/>
    <mergeCell ref="D9:E9"/>
  </mergeCells>
  <pageMargins left="0.47244094488188981" right="0.19685039370078741" top="0.47244094488188981" bottom="0.39370078740157483" header="0.31496062992125984" footer="0.19685039370078741"/>
  <pageSetup paperSize="9" scale="85" firstPageNumber="138" orientation="portrait" useFirstPageNumber="1" r:id="rId1"/>
  <headerFooter alignWithMargins="0">
    <oddHeader>&amp;CDRAFT</oddHeader>
    <oddFooter>&amp;C&amp;P</oddFooter>
  </headerFooter>
</worksheet>
</file>

<file path=xl/worksheets/sheet29.xml><?xml version="1.0" encoding="utf-8"?>
<worksheet xmlns="http://schemas.openxmlformats.org/spreadsheetml/2006/main" xmlns:r="http://schemas.openxmlformats.org/officeDocument/2006/relationships">
  <sheetPr>
    <tabColor rgb="FFFF0000"/>
  </sheetPr>
  <dimension ref="A1:IB48"/>
  <sheetViews>
    <sheetView topLeftCell="A28" zoomScale="85" zoomScaleNormal="85" workbookViewId="0">
      <selection activeCell="K53" sqref="K53"/>
    </sheetView>
  </sheetViews>
  <sheetFormatPr defaultRowHeight="12.75"/>
  <cols>
    <col min="1" max="1" width="3.5703125" style="122" customWidth="1"/>
    <col min="2" max="2" width="41.5703125" style="122" customWidth="1"/>
    <col min="3" max="3" width="7.42578125" style="122" customWidth="1"/>
    <col min="4" max="4" width="5.85546875" style="122" customWidth="1"/>
    <col min="5" max="222" width="9.140625" style="122"/>
    <col min="223" max="233" width="9.140625" style="157"/>
    <col min="234" max="234" width="4.42578125" style="157" customWidth="1"/>
    <col min="235" max="235" width="32.28515625" style="157" customWidth="1"/>
    <col min="236" max="236" width="7.7109375" style="157" customWidth="1"/>
    <col min="237" max="242" width="8.85546875" style="157" customWidth="1"/>
    <col min="243" max="244" width="9.140625" style="157" customWidth="1"/>
    <col min="245" max="489" width="9.140625" style="157"/>
    <col min="490" max="490" width="4.42578125" style="157" customWidth="1"/>
    <col min="491" max="491" width="32.28515625" style="157" customWidth="1"/>
    <col min="492" max="492" width="7.7109375" style="157" customWidth="1"/>
    <col min="493" max="498" width="8.85546875" style="157" customWidth="1"/>
    <col min="499" max="500" width="9.140625" style="157" customWidth="1"/>
    <col min="501" max="745" width="9.140625" style="157"/>
    <col min="746" max="746" width="4.42578125" style="157" customWidth="1"/>
    <col min="747" max="747" width="32.28515625" style="157" customWidth="1"/>
    <col min="748" max="748" width="7.7109375" style="157" customWidth="1"/>
    <col min="749" max="754" width="8.85546875" style="157" customWidth="1"/>
    <col min="755" max="756" width="9.140625" style="157" customWidth="1"/>
    <col min="757" max="1001" width="9.140625" style="157"/>
    <col min="1002" max="1002" width="4.42578125" style="157" customWidth="1"/>
    <col min="1003" max="1003" width="32.28515625" style="157" customWidth="1"/>
    <col min="1004" max="1004" width="7.7109375" style="157" customWidth="1"/>
    <col min="1005" max="1010" width="8.85546875" style="157" customWidth="1"/>
    <col min="1011" max="1012" width="9.140625" style="157" customWidth="1"/>
    <col min="1013" max="1257" width="9.140625" style="157"/>
    <col min="1258" max="1258" width="4.42578125" style="157" customWidth="1"/>
    <col min="1259" max="1259" width="32.28515625" style="157" customWidth="1"/>
    <col min="1260" max="1260" width="7.7109375" style="157" customWidth="1"/>
    <col min="1261" max="1266" width="8.85546875" style="157" customWidth="1"/>
    <col min="1267" max="1268" width="9.140625" style="157" customWidth="1"/>
    <col min="1269" max="1513" width="9.140625" style="157"/>
    <col min="1514" max="1514" width="4.42578125" style="157" customWidth="1"/>
    <col min="1515" max="1515" width="32.28515625" style="157" customWidth="1"/>
    <col min="1516" max="1516" width="7.7109375" style="157" customWidth="1"/>
    <col min="1517" max="1522" width="8.85546875" style="157" customWidth="1"/>
    <col min="1523" max="1524" width="9.140625" style="157" customWidth="1"/>
    <col min="1525" max="1769" width="9.140625" style="157"/>
    <col min="1770" max="1770" width="4.42578125" style="157" customWidth="1"/>
    <col min="1771" max="1771" width="32.28515625" style="157" customWidth="1"/>
    <col min="1772" max="1772" width="7.7109375" style="157" customWidth="1"/>
    <col min="1773" max="1778" width="8.85546875" style="157" customWidth="1"/>
    <col min="1779" max="1780" width="9.140625" style="157" customWidth="1"/>
    <col min="1781" max="2025" width="9.140625" style="157"/>
    <col min="2026" max="2026" width="4.42578125" style="157" customWidth="1"/>
    <col min="2027" max="2027" width="32.28515625" style="157" customWidth="1"/>
    <col min="2028" max="2028" width="7.7109375" style="157" customWidth="1"/>
    <col min="2029" max="2034" width="8.85546875" style="157" customWidth="1"/>
    <col min="2035" max="2036" width="9.140625" style="157" customWidth="1"/>
    <col min="2037" max="2281" width="9.140625" style="157"/>
    <col min="2282" max="2282" width="4.42578125" style="157" customWidth="1"/>
    <col min="2283" max="2283" width="32.28515625" style="157" customWidth="1"/>
    <col min="2284" max="2284" width="7.7109375" style="157" customWidth="1"/>
    <col min="2285" max="2290" width="8.85546875" style="157" customWidth="1"/>
    <col min="2291" max="2292" width="9.140625" style="157" customWidth="1"/>
    <col min="2293" max="2537" width="9.140625" style="157"/>
    <col min="2538" max="2538" width="4.42578125" style="157" customWidth="1"/>
    <col min="2539" max="2539" width="32.28515625" style="157" customWidth="1"/>
    <col min="2540" max="2540" width="7.7109375" style="157" customWidth="1"/>
    <col min="2541" max="2546" width="8.85546875" style="157" customWidth="1"/>
    <col min="2547" max="2548" width="9.140625" style="157" customWidth="1"/>
    <col min="2549" max="2793" width="9.140625" style="157"/>
    <col min="2794" max="2794" width="4.42578125" style="157" customWidth="1"/>
    <col min="2795" max="2795" width="32.28515625" style="157" customWidth="1"/>
    <col min="2796" max="2796" width="7.7109375" style="157" customWidth="1"/>
    <col min="2797" max="2802" width="8.85546875" style="157" customWidth="1"/>
    <col min="2803" max="2804" width="9.140625" style="157" customWidth="1"/>
    <col min="2805" max="3049" width="9.140625" style="157"/>
    <col min="3050" max="3050" width="4.42578125" style="157" customWidth="1"/>
    <col min="3051" max="3051" width="32.28515625" style="157" customWidth="1"/>
    <col min="3052" max="3052" width="7.7109375" style="157" customWidth="1"/>
    <col min="3053" max="3058" width="8.85546875" style="157" customWidth="1"/>
    <col min="3059" max="3060" width="9.140625" style="157" customWidth="1"/>
    <col min="3061" max="3305" width="9.140625" style="157"/>
    <col min="3306" max="3306" width="4.42578125" style="157" customWidth="1"/>
    <col min="3307" max="3307" width="32.28515625" style="157" customWidth="1"/>
    <col min="3308" max="3308" width="7.7109375" style="157" customWidth="1"/>
    <col min="3309" max="3314" width="8.85546875" style="157" customWidth="1"/>
    <col min="3315" max="3316" width="9.140625" style="157" customWidth="1"/>
    <col min="3317" max="3561" width="9.140625" style="157"/>
    <col min="3562" max="3562" width="4.42578125" style="157" customWidth="1"/>
    <col min="3563" max="3563" width="32.28515625" style="157" customWidth="1"/>
    <col min="3564" max="3564" width="7.7109375" style="157" customWidth="1"/>
    <col min="3565" max="3570" width="8.85546875" style="157" customWidth="1"/>
    <col min="3571" max="3572" width="9.140625" style="157" customWidth="1"/>
    <col min="3573" max="3817" width="9.140625" style="157"/>
    <col min="3818" max="3818" width="4.42578125" style="157" customWidth="1"/>
    <col min="3819" max="3819" width="32.28515625" style="157" customWidth="1"/>
    <col min="3820" max="3820" width="7.7109375" style="157" customWidth="1"/>
    <col min="3821" max="3826" width="8.85546875" style="157" customWidth="1"/>
    <col min="3827" max="3828" width="9.140625" style="157" customWidth="1"/>
    <col min="3829" max="4073" width="9.140625" style="157"/>
    <col min="4074" max="4074" width="4.42578125" style="157" customWidth="1"/>
    <col min="4075" max="4075" width="32.28515625" style="157" customWidth="1"/>
    <col min="4076" max="4076" width="7.7109375" style="157" customWidth="1"/>
    <col min="4077" max="4082" width="8.85546875" style="157" customWidth="1"/>
    <col min="4083" max="4084" width="9.140625" style="157" customWidth="1"/>
    <col min="4085" max="4329" width="9.140625" style="157"/>
    <col min="4330" max="4330" width="4.42578125" style="157" customWidth="1"/>
    <col min="4331" max="4331" width="32.28515625" style="157" customWidth="1"/>
    <col min="4332" max="4332" width="7.7109375" style="157" customWidth="1"/>
    <col min="4333" max="4338" width="8.85546875" style="157" customWidth="1"/>
    <col min="4339" max="4340" width="9.140625" style="157" customWidth="1"/>
    <col min="4341" max="4585" width="9.140625" style="157"/>
    <col min="4586" max="4586" width="4.42578125" style="157" customWidth="1"/>
    <col min="4587" max="4587" width="32.28515625" style="157" customWidth="1"/>
    <col min="4588" max="4588" width="7.7109375" style="157" customWidth="1"/>
    <col min="4589" max="4594" width="8.85546875" style="157" customWidth="1"/>
    <col min="4595" max="4596" width="9.140625" style="157" customWidth="1"/>
    <col min="4597" max="4841" width="9.140625" style="157"/>
    <col min="4842" max="4842" width="4.42578125" style="157" customWidth="1"/>
    <col min="4843" max="4843" width="32.28515625" style="157" customWidth="1"/>
    <col min="4844" max="4844" width="7.7109375" style="157" customWidth="1"/>
    <col min="4845" max="4850" width="8.85546875" style="157" customWidth="1"/>
    <col min="4851" max="4852" width="9.140625" style="157" customWidth="1"/>
    <col min="4853" max="5097" width="9.140625" style="157"/>
    <col min="5098" max="5098" width="4.42578125" style="157" customWidth="1"/>
    <col min="5099" max="5099" width="32.28515625" style="157" customWidth="1"/>
    <col min="5100" max="5100" width="7.7109375" style="157" customWidth="1"/>
    <col min="5101" max="5106" width="8.85546875" style="157" customWidth="1"/>
    <col min="5107" max="5108" width="9.140625" style="157" customWidth="1"/>
    <col min="5109" max="5353" width="9.140625" style="157"/>
    <col min="5354" max="5354" width="4.42578125" style="157" customWidth="1"/>
    <col min="5355" max="5355" width="32.28515625" style="157" customWidth="1"/>
    <col min="5356" max="5356" width="7.7109375" style="157" customWidth="1"/>
    <col min="5357" max="5362" width="8.85546875" style="157" customWidth="1"/>
    <col min="5363" max="5364" width="9.140625" style="157" customWidth="1"/>
    <col min="5365" max="5609" width="9.140625" style="157"/>
    <col min="5610" max="5610" width="4.42578125" style="157" customWidth="1"/>
    <col min="5611" max="5611" width="32.28515625" style="157" customWidth="1"/>
    <col min="5612" max="5612" width="7.7109375" style="157" customWidth="1"/>
    <col min="5613" max="5618" width="8.85546875" style="157" customWidth="1"/>
    <col min="5619" max="5620" width="9.140625" style="157" customWidth="1"/>
    <col min="5621" max="5865" width="9.140625" style="157"/>
    <col min="5866" max="5866" width="4.42578125" style="157" customWidth="1"/>
    <col min="5867" max="5867" width="32.28515625" style="157" customWidth="1"/>
    <col min="5868" max="5868" width="7.7109375" style="157" customWidth="1"/>
    <col min="5869" max="5874" width="8.85546875" style="157" customWidth="1"/>
    <col min="5875" max="5876" width="9.140625" style="157" customWidth="1"/>
    <col min="5877" max="6121" width="9.140625" style="157"/>
    <col min="6122" max="6122" width="4.42578125" style="157" customWidth="1"/>
    <col min="6123" max="6123" width="32.28515625" style="157" customWidth="1"/>
    <col min="6124" max="6124" width="7.7109375" style="157" customWidth="1"/>
    <col min="6125" max="6130" width="8.85546875" style="157" customWidth="1"/>
    <col min="6131" max="6132" width="9.140625" style="157" customWidth="1"/>
    <col min="6133" max="6377" width="9.140625" style="157"/>
    <col min="6378" max="6378" width="4.42578125" style="157" customWidth="1"/>
    <col min="6379" max="6379" width="32.28515625" style="157" customWidth="1"/>
    <col min="6380" max="6380" width="7.7109375" style="157" customWidth="1"/>
    <col min="6381" max="6386" width="8.85546875" style="157" customWidth="1"/>
    <col min="6387" max="6388" width="9.140625" style="157" customWidth="1"/>
    <col min="6389" max="6633" width="9.140625" style="157"/>
    <col min="6634" max="6634" width="4.42578125" style="157" customWidth="1"/>
    <col min="6635" max="6635" width="32.28515625" style="157" customWidth="1"/>
    <col min="6636" max="6636" width="7.7109375" style="157" customWidth="1"/>
    <col min="6637" max="6642" width="8.85546875" style="157" customWidth="1"/>
    <col min="6643" max="6644" width="9.140625" style="157" customWidth="1"/>
    <col min="6645" max="6889" width="9.140625" style="157"/>
    <col min="6890" max="6890" width="4.42578125" style="157" customWidth="1"/>
    <col min="6891" max="6891" width="32.28515625" style="157" customWidth="1"/>
    <col min="6892" max="6892" width="7.7109375" style="157" customWidth="1"/>
    <col min="6893" max="6898" width="8.85546875" style="157" customWidth="1"/>
    <col min="6899" max="6900" width="9.140625" style="157" customWidth="1"/>
    <col min="6901" max="7145" width="9.140625" style="157"/>
    <col min="7146" max="7146" width="4.42578125" style="157" customWidth="1"/>
    <col min="7147" max="7147" width="32.28515625" style="157" customWidth="1"/>
    <col min="7148" max="7148" width="7.7109375" style="157" customWidth="1"/>
    <col min="7149" max="7154" width="8.85546875" style="157" customWidth="1"/>
    <col min="7155" max="7156" width="9.140625" style="157" customWidth="1"/>
    <col min="7157" max="7401" width="9.140625" style="157"/>
    <col min="7402" max="7402" width="4.42578125" style="157" customWidth="1"/>
    <col min="7403" max="7403" width="32.28515625" style="157" customWidth="1"/>
    <col min="7404" max="7404" width="7.7109375" style="157" customWidth="1"/>
    <col min="7405" max="7410" width="8.85546875" style="157" customWidth="1"/>
    <col min="7411" max="7412" width="9.140625" style="157" customWidth="1"/>
    <col min="7413" max="7657" width="9.140625" style="157"/>
    <col min="7658" max="7658" width="4.42578125" style="157" customWidth="1"/>
    <col min="7659" max="7659" width="32.28515625" style="157" customWidth="1"/>
    <col min="7660" max="7660" width="7.7109375" style="157" customWidth="1"/>
    <col min="7661" max="7666" width="8.85546875" style="157" customWidth="1"/>
    <col min="7667" max="7668" width="9.140625" style="157" customWidth="1"/>
    <col min="7669" max="7913" width="9.140625" style="157"/>
    <col min="7914" max="7914" width="4.42578125" style="157" customWidth="1"/>
    <col min="7915" max="7915" width="32.28515625" style="157" customWidth="1"/>
    <col min="7916" max="7916" width="7.7109375" style="157" customWidth="1"/>
    <col min="7917" max="7922" width="8.85546875" style="157" customWidth="1"/>
    <col min="7923" max="7924" width="9.140625" style="157" customWidth="1"/>
    <col min="7925" max="8169" width="9.140625" style="157"/>
    <col min="8170" max="8170" width="4.42578125" style="157" customWidth="1"/>
    <col min="8171" max="8171" width="32.28515625" style="157" customWidth="1"/>
    <col min="8172" max="8172" width="7.7109375" style="157" customWidth="1"/>
    <col min="8173" max="8178" width="8.85546875" style="157" customWidth="1"/>
    <col min="8179" max="8180" width="9.140625" style="157" customWidth="1"/>
    <col min="8181" max="8425" width="9.140625" style="157"/>
    <col min="8426" max="8426" width="4.42578125" style="157" customWidth="1"/>
    <col min="8427" max="8427" width="32.28515625" style="157" customWidth="1"/>
    <col min="8428" max="8428" width="7.7109375" style="157" customWidth="1"/>
    <col min="8429" max="8434" width="8.85546875" style="157" customWidth="1"/>
    <col min="8435" max="8436" width="9.140625" style="157" customWidth="1"/>
    <col min="8437" max="8681" width="9.140625" style="157"/>
    <col min="8682" max="8682" width="4.42578125" style="157" customWidth="1"/>
    <col min="8683" max="8683" width="32.28515625" style="157" customWidth="1"/>
    <col min="8684" max="8684" width="7.7109375" style="157" customWidth="1"/>
    <col min="8685" max="8690" width="8.85546875" style="157" customWidth="1"/>
    <col min="8691" max="8692" width="9.140625" style="157" customWidth="1"/>
    <col min="8693" max="8937" width="9.140625" style="157"/>
    <col min="8938" max="8938" width="4.42578125" style="157" customWidth="1"/>
    <col min="8939" max="8939" width="32.28515625" style="157" customWidth="1"/>
    <col min="8940" max="8940" width="7.7109375" style="157" customWidth="1"/>
    <col min="8941" max="8946" width="8.85546875" style="157" customWidth="1"/>
    <col min="8947" max="8948" width="9.140625" style="157" customWidth="1"/>
    <col min="8949" max="9193" width="9.140625" style="157"/>
    <col min="9194" max="9194" width="4.42578125" style="157" customWidth="1"/>
    <col min="9195" max="9195" width="32.28515625" style="157" customWidth="1"/>
    <col min="9196" max="9196" width="7.7109375" style="157" customWidth="1"/>
    <col min="9197" max="9202" width="8.85546875" style="157" customWidth="1"/>
    <col min="9203" max="9204" width="9.140625" style="157" customWidth="1"/>
    <col min="9205" max="9449" width="9.140625" style="157"/>
    <col min="9450" max="9450" width="4.42578125" style="157" customWidth="1"/>
    <col min="9451" max="9451" width="32.28515625" style="157" customWidth="1"/>
    <col min="9452" max="9452" width="7.7109375" style="157" customWidth="1"/>
    <col min="9453" max="9458" width="8.85546875" style="157" customWidth="1"/>
    <col min="9459" max="9460" width="9.140625" style="157" customWidth="1"/>
    <col min="9461" max="9705" width="9.140625" style="157"/>
    <col min="9706" max="9706" width="4.42578125" style="157" customWidth="1"/>
    <col min="9707" max="9707" width="32.28515625" style="157" customWidth="1"/>
    <col min="9708" max="9708" width="7.7109375" style="157" customWidth="1"/>
    <col min="9709" max="9714" width="8.85546875" style="157" customWidth="1"/>
    <col min="9715" max="9716" width="9.140625" style="157" customWidth="1"/>
    <col min="9717" max="9961" width="9.140625" style="157"/>
    <col min="9962" max="9962" width="4.42578125" style="157" customWidth="1"/>
    <col min="9963" max="9963" width="32.28515625" style="157" customWidth="1"/>
    <col min="9964" max="9964" width="7.7109375" style="157" customWidth="1"/>
    <col min="9965" max="9970" width="8.85546875" style="157" customWidth="1"/>
    <col min="9971" max="9972" width="9.140625" style="157" customWidth="1"/>
    <col min="9973" max="10217" width="9.140625" style="157"/>
    <col min="10218" max="10218" width="4.42578125" style="157" customWidth="1"/>
    <col min="10219" max="10219" width="32.28515625" style="157" customWidth="1"/>
    <col min="10220" max="10220" width="7.7109375" style="157" customWidth="1"/>
    <col min="10221" max="10226" width="8.85546875" style="157" customWidth="1"/>
    <col min="10227" max="10228" width="9.140625" style="157" customWidth="1"/>
    <col min="10229" max="10473" width="9.140625" style="157"/>
    <col min="10474" max="10474" width="4.42578125" style="157" customWidth="1"/>
    <col min="10475" max="10475" width="32.28515625" style="157" customWidth="1"/>
    <col min="10476" max="10476" width="7.7109375" style="157" customWidth="1"/>
    <col min="10477" max="10482" width="8.85546875" style="157" customWidth="1"/>
    <col min="10483" max="10484" width="9.140625" style="157" customWidth="1"/>
    <col min="10485" max="10729" width="9.140625" style="157"/>
    <col min="10730" max="10730" width="4.42578125" style="157" customWidth="1"/>
    <col min="10731" max="10731" width="32.28515625" style="157" customWidth="1"/>
    <col min="10732" max="10732" width="7.7109375" style="157" customWidth="1"/>
    <col min="10733" max="10738" width="8.85546875" style="157" customWidth="1"/>
    <col min="10739" max="10740" width="9.140625" style="157" customWidth="1"/>
    <col min="10741" max="10985" width="9.140625" style="157"/>
    <col min="10986" max="10986" width="4.42578125" style="157" customWidth="1"/>
    <col min="10987" max="10987" width="32.28515625" style="157" customWidth="1"/>
    <col min="10988" max="10988" width="7.7109375" style="157" customWidth="1"/>
    <col min="10989" max="10994" width="8.85546875" style="157" customWidth="1"/>
    <col min="10995" max="10996" width="9.140625" style="157" customWidth="1"/>
    <col min="10997" max="11241" width="9.140625" style="157"/>
    <col min="11242" max="11242" width="4.42578125" style="157" customWidth="1"/>
    <col min="11243" max="11243" width="32.28515625" style="157" customWidth="1"/>
    <col min="11244" max="11244" width="7.7109375" style="157" customWidth="1"/>
    <col min="11245" max="11250" width="8.85546875" style="157" customWidth="1"/>
    <col min="11251" max="11252" width="9.140625" style="157" customWidth="1"/>
    <col min="11253" max="11497" width="9.140625" style="157"/>
    <col min="11498" max="11498" width="4.42578125" style="157" customWidth="1"/>
    <col min="11499" max="11499" width="32.28515625" style="157" customWidth="1"/>
    <col min="11500" max="11500" width="7.7109375" style="157" customWidth="1"/>
    <col min="11501" max="11506" width="8.85546875" style="157" customWidth="1"/>
    <col min="11507" max="11508" width="9.140625" style="157" customWidth="1"/>
    <col min="11509" max="11753" width="9.140625" style="157"/>
    <col min="11754" max="11754" width="4.42578125" style="157" customWidth="1"/>
    <col min="11755" max="11755" width="32.28515625" style="157" customWidth="1"/>
    <col min="11756" max="11756" width="7.7109375" style="157" customWidth="1"/>
    <col min="11757" max="11762" width="8.85546875" style="157" customWidth="1"/>
    <col min="11763" max="11764" width="9.140625" style="157" customWidth="1"/>
    <col min="11765" max="12009" width="9.140625" style="157"/>
    <col min="12010" max="12010" width="4.42578125" style="157" customWidth="1"/>
    <col min="12011" max="12011" width="32.28515625" style="157" customWidth="1"/>
    <col min="12012" max="12012" width="7.7109375" style="157" customWidth="1"/>
    <col min="12013" max="12018" width="8.85546875" style="157" customWidth="1"/>
    <col min="12019" max="12020" width="9.140625" style="157" customWidth="1"/>
    <col min="12021" max="12265" width="9.140625" style="157"/>
    <col min="12266" max="12266" width="4.42578125" style="157" customWidth="1"/>
    <col min="12267" max="12267" width="32.28515625" style="157" customWidth="1"/>
    <col min="12268" max="12268" width="7.7109375" style="157" customWidth="1"/>
    <col min="12269" max="12274" width="8.85546875" style="157" customWidth="1"/>
    <col min="12275" max="12276" width="9.140625" style="157" customWidth="1"/>
    <col min="12277" max="12521" width="9.140625" style="157"/>
    <col min="12522" max="12522" width="4.42578125" style="157" customWidth="1"/>
    <col min="12523" max="12523" width="32.28515625" style="157" customWidth="1"/>
    <col min="12524" max="12524" width="7.7109375" style="157" customWidth="1"/>
    <col min="12525" max="12530" width="8.85546875" style="157" customWidth="1"/>
    <col min="12531" max="12532" width="9.140625" style="157" customWidth="1"/>
    <col min="12533" max="12777" width="9.140625" style="157"/>
    <col min="12778" max="12778" width="4.42578125" style="157" customWidth="1"/>
    <col min="12779" max="12779" width="32.28515625" style="157" customWidth="1"/>
    <col min="12780" max="12780" width="7.7109375" style="157" customWidth="1"/>
    <col min="12781" max="12786" width="8.85546875" style="157" customWidth="1"/>
    <col min="12787" max="12788" width="9.140625" style="157" customWidth="1"/>
    <col min="12789" max="13033" width="9.140625" style="157"/>
    <col min="13034" max="13034" width="4.42578125" style="157" customWidth="1"/>
    <col min="13035" max="13035" width="32.28515625" style="157" customWidth="1"/>
    <col min="13036" max="13036" width="7.7109375" style="157" customWidth="1"/>
    <col min="13037" max="13042" width="8.85546875" style="157" customWidth="1"/>
    <col min="13043" max="13044" width="9.140625" style="157" customWidth="1"/>
    <col min="13045" max="13289" width="9.140625" style="157"/>
    <col min="13290" max="13290" width="4.42578125" style="157" customWidth="1"/>
    <col min="13291" max="13291" width="32.28515625" style="157" customWidth="1"/>
    <col min="13292" max="13292" width="7.7109375" style="157" customWidth="1"/>
    <col min="13293" max="13298" width="8.85546875" style="157" customWidth="1"/>
    <col min="13299" max="13300" width="9.140625" style="157" customWidth="1"/>
    <col min="13301" max="13545" width="9.140625" style="157"/>
    <col min="13546" max="13546" width="4.42578125" style="157" customWidth="1"/>
    <col min="13547" max="13547" width="32.28515625" style="157" customWidth="1"/>
    <col min="13548" max="13548" width="7.7109375" style="157" customWidth="1"/>
    <col min="13549" max="13554" width="8.85546875" style="157" customWidth="1"/>
    <col min="13555" max="13556" width="9.140625" style="157" customWidth="1"/>
    <col min="13557" max="13801" width="9.140625" style="157"/>
    <col min="13802" max="13802" width="4.42578125" style="157" customWidth="1"/>
    <col min="13803" max="13803" width="32.28515625" style="157" customWidth="1"/>
    <col min="13804" max="13804" width="7.7109375" style="157" customWidth="1"/>
    <col min="13805" max="13810" width="8.85546875" style="157" customWidth="1"/>
    <col min="13811" max="13812" width="9.140625" style="157" customWidth="1"/>
    <col min="13813" max="14057" width="9.140625" style="157"/>
    <col min="14058" max="14058" width="4.42578125" style="157" customWidth="1"/>
    <col min="14059" max="14059" width="32.28515625" style="157" customWidth="1"/>
    <col min="14060" max="14060" width="7.7109375" style="157" customWidth="1"/>
    <col min="14061" max="14066" width="8.85546875" style="157" customWidth="1"/>
    <col min="14067" max="14068" width="9.140625" style="157" customWidth="1"/>
    <col min="14069" max="14313" width="9.140625" style="157"/>
    <col min="14314" max="14314" width="4.42578125" style="157" customWidth="1"/>
    <col min="14315" max="14315" width="32.28515625" style="157" customWidth="1"/>
    <col min="14316" max="14316" width="7.7109375" style="157" customWidth="1"/>
    <col min="14317" max="14322" width="8.85546875" style="157" customWidth="1"/>
    <col min="14323" max="14324" width="9.140625" style="157" customWidth="1"/>
    <col min="14325" max="14569" width="9.140625" style="157"/>
    <col min="14570" max="14570" width="4.42578125" style="157" customWidth="1"/>
    <col min="14571" max="14571" width="32.28515625" style="157" customWidth="1"/>
    <col min="14572" max="14572" width="7.7109375" style="157" customWidth="1"/>
    <col min="14573" max="14578" width="8.85546875" style="157" customWidth="1"/>
    <col min="14579" max="14580" width="9.140625" style="157" customWidth="1"/>
    <col min="14581" max="14825" width="9.140625" style="157"/>
    <col min="14826" max="14826" width="4.42578125" style="157" customWidth="1"/>
    <col min="14827" max="14827" width="32.28515625" style="157" customWidth="1"/>
    <col min="14828" max="14828" width="7.7109375" style="157" customWidth="1"/>
    <col min="14829" max="14834" width="8.85546875" style="157" customWidth="1"/>
    <col min="14835" max="14836" width="9.140625" style="157" customWidth="1"/>
    <col min="14837" max="15081" width="9.140625" style="157"/>
    <col min="15082" max="15082" width="4.42578125" style="157" customWidth="1"/>
    <col min="15083" max="15083" width="32.28515625" style="157" customWidth="1"/>
    <col min="15084" max="15084" width="7.7109375" style="157" customWidth="1"/>
    <col min="15085" max="15090" width="8.85546875" style="157" customWidth="1"/>
    <col min="15091" max="15092" width="9.140625" style="157" customWidth="1"/>
    <col min="15093" max="15337" width="9.140625" style="157"/>
    <col min="15338" max="15338" width="4.42578125" style="157" customWidth="1"/>
    <col min="15339" max="15339" width="32.28515625" style="157" customWidth="1"/>
    <col min="15340" max="15340" width="7.7109375" style="157" customWidth="1"/>
    <col min="15341" max="15346" width="8.85546875" style="157" customWidth="1"/>
    <col min="15347" max="15348" width="9.140625" style="157" customWidth="1"/>
    <col min="15349" max="15593" width="9.140625" style="157"/>
    <col min="15594" max="15594" width="4.42578125" style="157" customWidth="1"/>
    <col min="15595" max="15595" width="32.28515625" style="157" customWidth="1"/>
    <col min="15596" max="15596" width="7.7109375" style="157" customWidth="1"/>
    <col min="15597" max="15602" width="8.85546875" style="157" customWidth="1"/>
    <col min="15603" max="15604" width="9.140625" style="157" customWidth="1"/>
    <col min="15605" max="15849" width="9.140625" style="157"/>
    <col min="15850" max="15850" width="4.42578125" style="157" customWidth="1"/>
    <col min="15851" max="15851" width="32.28515625" style="157" customWidth="1"/>
    <col min="15852" max="15852" width="7.7109375" style="157" customWidth="1"/>
    <col min="15853" max="15858" width="8.85546875" style="157" customWidth="1"/>
    <col min="15859" max="15860" width="9.140625" style="157" customWidth="1"/>
    <col min="15861" max="16105" width="9.140625" style="157"/>
    <col min="16106" max="16106" width="4.42578125" style="157" customWidth="1"/>
    <col min="16107" max="16107" width="32.28515625" style="157" customWidth="1"/>
    <col min="16108" max="16108" width="7.7109375" style="157" customWidth="1"/>
    <col min="16109" max="16114" width="8.85546875" style="157" customWidth="1"/>
    <col min="16115" max="16116" width="9.140625" style="157" customWidth="1"/>
    <col min="16117" max="16361" width="9.140625" style="157"/>
    <col min="16362" max="16384" width="10.28515625" style="157" customWidth="1"/>
  </cols>
  <sheetData>
    <row r="1" spans="1:222" ht="18.75">
      <c r="A1" s="600" t="s">
        <v>1640</v>
      </c>
      <c r="B1" s="157"/>
    </row>
    <row r="2" spans="1:222">
      <c r="G2" s="345"/>
      <c r="H2" s="345"/>
      <c r="I2" s="345"/>
      <c r="J2" s="345"/>
      <c r="K2" s="345"/>
      <c r="L2" s="345"/>
      <c r="M2" s="345"/>
      <c r="N2" s="345"/>
    </row>
    <row r="3" spans="1:222" ht="21" customHeight="1">
      <c r="B3" s="642" t="s">
        <v>1282</v>
      </c>
      <c r="C3" s="642"/>
      <c r="G3" s="345"/>
      <c r="H3" s="345"/>
      <c r="I3" s="345"/>
      <c r="J3" s="345"/>
      <c r="K3" s="345"/>
      <c r="L3" s="345"/>
      <c r="M3" s="345"/>
      <c r="N3" s="345"/>
    </row>
    <row r="4" spans="1:222" ht="21" customHeight="1">
      <c r="B4" s="545" t="s">
        <v>1600</v>
      </c>
      <c r="C4" s="642"/>
      <c r="G4" s="345"/>
      <c r="H4" s="345"/>
      <c r="I4" s="345"/>
      <c r="J4" s="345"/>
      <c r="K4" s="345"/>
      <c r="L4" s="345"/>
      <c r="M4" s="345"/>
      <c r="N4" s="345"/>
    </row>
    <row r="5" spans="1:222">
      <c r="B5" s="440"/>
      <c r="G5" s="345"/>
      <c r="H5" s="345"/>
      <c r="I5" s="345"/>
      <c r="J5" s="345"/>
      <c r="K5" s="345"/>
      <c r="L5" s="345"/>
      <c r="M5" s="345"/>
      <c r="N5" s="345"/>
    </row>
    <row r="6" spans="1:222" ht="15.75">
      <c r="A6" s="643"/>
      <c r="B6" s="545" t="s">
        <v>1283</v>
      </c>
      <c r="G6" s="345"/>
      <c r="H6" s="345"/>
      <c r="I6" s="345"/>
      <c r="J6" s="345"/>
      <c r="K6" s="345"/>
      <c r="L6" s="345"/>
      <c r="M6" s="345"/>
      <c r="N6" s="345"/>
    </row>
    <row r="7" spans="1:222" ht="39" customHeight="1">
      <c r="A7" s="1539" t="s">
        <v>0</v>
      </c>
      <c r="B7" s="1451" t="s">
        <v>1</v>
      </c>
      <c r="C7" s="1451" t="s">
        <v>87</v>
      </c>
      <c r="D7" s="238"/>
      <c r="E7" s="238"/>
      <c r="G7" s="345"/>
      <c r="H7" s="1158"/>
      <c r="I7" s="832"/>
      <c r="J7" s="1251"/>
      <c r="K7" s="1246"/>
      <c r="L7" s="832"/>
      <c r="M7" s="1184"/>
      <c r="N7" s="1184"/>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c r="CN7" s="238"/>
      <c r="CO7" s="238"/>
      <c r="CP7" s="238"/>
      <c r="CQ7" s="238"/>
      <c r="CR7" s="238"/>
      <c r="CS7" s="238"/>
      <c r="CT7" s="238"/>
      <c r="CU7" s="238"/>
      <c r="CV7" s="238"/>
      <c r="CW7" s="238"/>
      <c r="CX7" s="238"/>
      <c r="CY7" s="238"/>
      <c r="CZ7" s="238"/>
      <c r="DA7" s="238"/>
      <c r="DB7" s="238"/>
      <c r="DC7" s="238"/>
      <c r="DD7" s="238"/>
      <c r="DE7" s="238"/>
      <c r="DF7" s="238"/>
      <c r="DG7" s="238"/>
      <c r="DH7" s="238"/>
      <c r="DI7" s="238"/>
      <c r="DJ7" s="238"/>
      <c r="DK7" s="238"/>
      <c r="DL7" s="238"/>
      <c r="DM7" s="238"/>
      <c r="DN7" s="238"/>
      <c r="DO7" s="238"/>
      <c r="DP7" s="238"/>
      <c r="DQ7" s="238"/>
      <c r="DR7" s="238"/>
      <c r="DS7" s="238"/>
      <c r="DT7" s="238"/>
      <c r="DU7" s="238"/>
      <c r="DV7" s="238"/>
      <c r="DW7" s="238"/>
      <c r="DX7" s="238"/>
      <c r="DY7" s="238"/>
      <c r="DZ7" s="238"/>
      <c r="EA7" s="238"/>
      <c r="EB7" s="238"/>
      <c r="EC7" s="238"/>
      <c r="ED7" s="238"/>
      <c r="EE7" s="238"/>
      <c r="EF7" s="238"/>
      <c r="EG7" s="238"/>
      <c r="EH7" s="238"/>
      <c r="EI7" s="238"/>
      <c r="EJ7" s="238"/>
      <c r="EK7" s="238"/>
      <c r="EL7" s="238"/>
      <c r="EM7" s="238"/>
      <c r="EN7" s="238"/>
      <c r="EO7" s="238"/>
      <c r="EP7" s="238"/>
      <c r="EQ7" s="238"/>
      <c r="ER7" s="238"/>
      <c r="ES7" s="238"/>
      <c r="ET7" s="238"/>
      <c r="EU7" s="238"/>
      <c r="EV7" s="238"/>
      <c r="EW7" s="238"/>
      <c r="EX7" s="238"/>
      <c r="EY7" s="238"/>
      <c r="EZ7" s="238"/>
      <c r="FA7" s="238"/>
      <c r="FB7" s="238"/>
      <c r="FC7" s="238"/>
      <c r="FD7" s="238"/>
      <c r="FE7" s="238"/>
      <c r="FF7" s="238"/>
      <c r="FG7" s="238"/>
      <c r="FH7" s="238"/>
      <c r="FI7" s="238"/>
      <c r="FJ7" s="238"/>
      <c r="FK7" s="238"/>
      <c r="FL7" s="238"/>
      <c r="FM7" s="238"/>
      <c r="FN7" s="238"/>
      <c r="FO7" s="238"/>
      <c r="FP7" s="238"/>
      <c r="FQ7" s="238"/>
      <c r="FR7" s="238"/>
      <c r="FS7" s="238"/>
      <c r="FT7" s="238"/>
      <c r="FU7" s="238"/>
      <c r="FV7" s="238"/>
      <c r="FW7" s="238"/>
      <c r="FX7" s="238"/>
      <c r="FY7" s="238"/>
      <c r="FZ7" s="238"/>
      <c r="GA7" s="238"/>
      <c r="GB7" s="238"/>
      <c r="GC7" s="238"/>
      <c r="GD7" s="238"/>
      <c r="GE7" s="238"/>
      <c r="GF7" s="238"/>
      <c r="GG7" s="238"/>
      <c r="GH7" s="238"/>
      <c r="GI7" s="238"/>
      <c r="GJ7" s="238"/>
      <c r="GK7" s="238"/>
      <c r="GL7" s="238"/>
      <c r="GM7" s="238"/>
      <c r="GN7" s="238"/>
      <c r="GO7" s="238"/>
      <c r="GP7" s="238"/>
      <c r="GQ7" s="238"/>
      <c r="GR7" s="238"/>
      <c r="GS7" s="238"/>
      <c r="GT7" s="238"/>
      <c r="GU7" s="238"/>
      <c r="GV7" s="238"/>
      <c r="GW7" s="238"/>
      <c r="GX7" s="238"/>
      <c r="GY7" s="238"/>
      <c r="GZ7" s="238"/>
      <c r="HA7" s="238"/>
      <c r="HB7" s="238"/>
      <c r="HC7" s="238"/>
      <c r="HD7" s="238"/>
      <c r="HE7" s="238"/>
      <c r="HF7" s="238"/>
      <c r="HG7" s="238"/>
      <c r="HH7" s="238"/>
      <c r="HI7" s="238"/>
      <c r="HJ7" s="238"/>
      <c r="HK7" s="238"/>
      <c r="HL7" s="238"/>
      <c r="HM7" s="238"/>
      <c r="HN7" s="238"/>
    </row>
    <row r="8" spans="1:222" ht="12.75" customHeight="1">
      <c r="A8" s="1540"/>
      <c r="B8" s="1451"/>
      <c r="C8" s="1451"/>
      <c r="D8" s="238"/>
      <c r="E8" s="238"/>
      <c r="G8" s="345"/>
      <c r="H8" s="1154"/>
      <c r="I8" s="1251"/>
      <c r="J8" s="1251"/>
      <c r="K8" s="1206"/>
      <c r="L8" s="1206"/>
      <c r="M8" s="1184"/>
      <c r="N8" s="1184"/>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8"/>
      <c r="BV8" s="238"/>
      <c r="BW8" s="238"/>
      <c r="BX8" s="238"/>
      <c r="BY8" s="238"/>
      <c r="BZ8" s="238"/>
      <c r="CA8" s="238"/>
      <c r="CB8" s="238"/>
      <c r="CC8" s="238"/>
      <c r="CD8" s="238"/>
      <c r="CE8" s="238"/>
      <c r="CF8" s="238"/>
      <c r="CG8" s="238"/>
      <c r="CH8" s="238"/>
      <c r="CI8" s="238"/>
      <c r="CJ8" s="238"/>
      <c r="CK8" s="238"/>
      <c r="CL8" s="238"/>
      <c r="CM8" s="238"/>
      <c r="CN8" s="238"/>
      <c r="CO8" s="238"/>
      <c r="CP8" s="238"/>
      <c r="CQ8" s="238"/>
      <c r="CR8" s="238"/>
      <c r="CS8" s="238"/>
      <c r="CT8" s="238"/>
      <c r="CU8" s="238"/>
      <c r="CV8" s="238"/>
      <c r="CW8" s="238"/>
      <c r="CX8" s="238"/>
      <c r="CY8" s="238"/>
      <c r="CZ8" s="238"/>
      <c r="DA8" s="238"/>
      <c r="DB8" s="238"/>
      <c r="DC8" s="238"/>
      <c r="DD8" s="238"/>
      <c r="DE8" s="238"/>
      <c r="DF8" s="238"/>
      <c r="DG8" s="238"/>
      <c r="DH8" s="238"/>
      <c r="DI8" s="238"/>
      <c r="DJ8" s="238"/>
      <c r="DK8" s="238"/>
      <c r="DL8" s="238"/>
      <c r="DM8" s="238"/>
      <c r="DN8" s="238"/>
      <c r="DO8" s="238"/>
      <c r="DP8" s="238"/>
      <c r="DQ8" s="238"/>
      <c r="DR8" s="238"/>
      <c r="DS8" s="238"/>
      <c r="DT8" s="238"/>
      <c r="DU8" s="238"/>
      <c r="DV8" s="238"/>
      <c r="DW8" s="238"/>
      <c r="DX8" s="238"/>
      <c r="DY8" s="238"/>
      <c r="DZ8" s="238"/>
      <c r="EA8" s="238"/>
      <c r="EB8" s="238"/>
      <c r="EC8" s="238"/>
      <c r="ED8" s="238"/>
      <c r="EE8" s="238"/>
      <c r="EF8" s="238"/>
      <c r="EG8" s="238"/>
      <c r="EH8" s="238"/>
      <c r="EI8" s="238"/>
      <c r="EJ8" s="238"/>
      <c r="EK8" s="238"/>
      <c r="EL8" s="238"/>
      <c r="EM8" s="238"/>
      <c r="EN8" s="238"/>
      <c r="EO8" s="238"/>
      <c r="EP8" s="238"/>
      <c r="EQ8" s="238"/>
      <c r="ER8" s="238"/>
      <c r="ES8" s="238"/>
      <c r="ET8" s="238"/>
      <c r="EU8" s="238"/>
      <c r="EV8" s="238"/>
      <c r="EW8" s="238"/>
      <c r="EX8" s="238"/>
      <c r="EY8" s="238"/>
      <c r="EZ8" s="238"/>
      <c r="FA8" s="238"/>
      <c r="FB8" s="238"/>
      <c r="FC8" s="238"/>
      <c r="FD8" s="238"/>
      <c r="FE8" s="238"/>
      <c r="FF8" s="238"/>
      <c r="FG8" s="238"/>
      <c r="FH8" s="238"/>
      <c r="FI8" s="238"/>
      <c r="FJ8" s="238"/>
      <c r="FK8" s="238"/>
      <c r="FL8" s="238"/>
      <c r="FM8" s="238"/>
      <c r="FN8" s="238"/>
      <c r="FO8" s="238"/>
      <c r="FP8" s="238"/>
      <c r="FQ8" s="238"/>
      <c r="FR8" s="238"/>
      <c r="FS8" s="238"/>
      <c r="FT8" s="238"/>
      <c r="FU8" s="238"/>
      <c r="FV8" s="238"/>
      <c r="FW8" s="238"/>
      <c r="FX8" s="238"/>
      <c r="FY8" s="238"/>
      <c r="FZ8" s="238"/>
      <c r="GA8" s="238"/>
      <c r="GB8" s="238"/>
      <c r="GC8" s="238"/>
      <c r="GD8" s="238"/>
      <c r="GE8" s="238"/>
      <c r="GF8" s="238"/>
      <c r="GG8" s="238"/>
      <c r="GH8" s="238"/>
      <c r="GI8" s="238"/>
      <c r="GJ8" s="238"/>
      <c r="GK8" s="238"/>
      <c r="GL8" s="238"/>
      <c r="GM8" s="238"/>
      <c r="GN8" s="238"/>
      <c r="GO8" s="238"/>
      <c r="GP8" s="238"/>
      <c r="GQ8" s="238"/>
      <c r="GR8" s="238"/>
      <c r="GS8" s="238"/>
      <c r="GT8" s="238"/>
      <c r="GU8" s="238"/>
      <c r="GV8" s="238"/>
      <c r="GW8" s="238"/>
      <c r="GX8" s="238"/>
      <c r="GY8" s="238"/>
      <c r="GZ8" s="238"/>
      <c r="HA8" s="238"/>
      <c r="HB8" s="238"/>
      <c r="HC8" s="238"/>
      <c r="HD8" s="238"/>
      <c r="HE8" s="238"/>
      <c r="HF8" s="238"/>
      <c r="HG8" s="238"/>
      <c r="HH8" s="238"/>
      <c r="HI8" s="238"/>
      <c r="HJ8" s="238"/>
      <c r="HK8" s="238"/>
      <c r="HL8" s="238"/>
      <c r="HM8" s="238"/>
      <c r="HN8" s="238"/>
    </row>
    <row r="9" spans="1:222" ht="24.75" customHeight="1">
      <c r="A9" s="1446"/>
      <c r="B9" s="1451"/>
      <c r="C9" s="1451"/>
      <c r="D9" s="238"/>
      <c r="E9" s="238"/>
      <c r="G9" s="345"/>
      <c r="H9" s="1154"/>
      <c r="I9" s="1251"/>
      <c r="J9" s="1251"/>
      <c r="K9" s="1206"/>
      <c r="L9" s="1206"/>
      <c r="M9" s="1184"/>
      <c r="N9" s="1184"/>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8"/>
      <c r="BW9" s="238"/>
      <c r="BX9" s="238"/>
      <c r="BY9" s="238"/>
      <c r="BZ9" s="238"/>
      <c r="CA9" s="238"/>
      <c r="CB9" s="238"/>
      <c r="CC9" s="238"/>
      <c r="CD9" s="238"/>
      <c r="CE9" s="238"/>
      <c r="CF9" s="238"/>
      <c r="CG9" s="238"/>
      <c r="CH9" s="238"/>
      <c r="CI9" s="238"/>
      <c r="CJ9" s="238"/>
      <c r="CK9" s="238"/>
      <c r="CL9" s="238"/>
      <c r="CM9" s="238"/>
      <c r="CN9" s="238"/>
      <c r="CO9" s="238"/>
      <c r="CP9" s="238"/>
      <c r="CQ9" s="238"/>
      <c r="CR9" s="238"/>
      <c r="CS9" s="238"/>
      <c r="CT9" s="238"/>
      <c r="CU9" s="238"/>
      <c r="CV9" s="238"/>
      <c r="CW9" s="238"/>
      <c r="CX9" s="238"/>
      <c r="CY9" s="238"/>
      <c r="CZ9" s="238"/>
      <c r="DA9" s="238"/>
      <c r="DB9" s="238"/>
      <c r="DC9" s="238"/>
      <c r="DD9" s="238"/>
      <c r="DE9" s="238"/>
      <c r="DF9" s="238"/>
      <c r="DG9" s="238"/>
      <c r="DH9" s="238"/>
      <c r="DI9" s="238"/>
      <c r="DJ9" s="238"/>
      <c r="DK9" s="238"/>
      <c r="DL9" s="238"/>
      <c r="DM9" s="238"/>
      <c r="DN9" s="238"/>
      <c r="DO9" s="238"/>
      <c r="DP9" s="238"/>
      <c r="DQ9" s="238"/>
      <c r="DR9" s="238"/>
      <c r="DS9" s="238"/>
      <c r="DT9" s="238"/>
      <c r="DU9" s="238"/>
      <c r="DV9" s="238"/>
      <c r="DW9" s="238"/>
      <c r="DX9" s="238"/>
      <c r="DY9" s="238"/>
      <c r="DZ9" s="238"/>
      <c r="EA9" s="238"/>
      <c r="EB9" s="238"/>
      <c r="EC9" s="238"/>
      <c r="ED9" s="238"/>
      <c r="EE9" s="238"/>
      <c r="EF9" s="238"/>
      <c r="EG9" s="238"/>
      <c r="EH9" s="238"/>
      <c r="EI9" s="238"/>
      <c r="EJ9" s="238"/>
      <c r="EK9" s="238"/>
      <c r="EL9" s="238"/>
      <c r="EM9" s="238"/>
      <c r="EN9" s="238"/>
      <c r="EO9" s="238"/>
      <c r="EP9" s="238"/>
      <c r="EQ9" s="238"/>
      <c r="ER9" s="238"/>
      <c r="ES9" s="238"/>
      <c r="ET9" s="238"/>
      <c r="EU9" s="238"/>
      <c r="EV9" s="238"/>
      <c r="EW9" s="238"/>
      <c r="EX9" s="238"/>
      <c r="EY9" s="238"/>
      <c r="EZ9" s="238"/>
      <c r="FA9" s="238"/>
      <c r="FB9" s="238"/>
      <c r="FC9" s="238"/>
      <c r="FD9" s="238"/>
      <c r="FE9" s="238"/>
      <c r="FF9" s="238"/>
      <c r="FG9" s="238"/>
      <c r="FH9" s="238"/>
      <c r="FI9" s="238"/>
      <c r="FJ9" s="238"/>
      <c r="FK9" s="238"/>
      <c r="FL9" s="238"/>
      <c r="FM9" s="238"/>
      <c r="FN9" s="238"/>
      <c r="FO9" s="238"/>
      <c r="FP9" s="238"/>
      <c r="FQ9" s="238"/>
      <c r="FR9" s="238"/>
      <c r="FS9" s="238"/>
      <c r="FT9" s="238"/>
      <c r="FU9" s="238"/>
      <c r="FV9" s="238"/>
      <c r="FW9" s="238"/>
      <c r="FX9" s="238"/>
      <c r="FY9" s="238"/>
      <c r="FZ9" s="238"/>
      <c r="GA9" s="238"/>
      <c r="GB9" s="238"/>
      <c r="GC9" s="238"/>
      <c r="GD9" s="238"/>
      <c r="GE9" s="238"/>
      <c r="GF9" s="238"/>
      <c r="GG9" s="238"/>
      <c r="GH9" s="238"/>
      <c r="GI9" s="238"/>
      <c r="GJ9" s="238"/>
      <c r="GK9" s="238"/>
      <c r="GL9" s="238"/>
      <c r="GM9" s="238"/>
      <c r="GN9" s="238"/>
      <c r="GO9" s="238"/>
      <c r="GP9" s="238"/>
      <c r="GQ9" s="238"/>
      <c r="GR9" s="238"/>
      <c r="GS9" s="238"/>
      <c r="GT9" s="238"/>
      <c r="GU9" s="238"/>
      <c r="GV9" s="238"/>
      <c r="GW9" s="238"/>
      <c r="GX9" s="238"/>
      <c r="GY9" s="238"/>
      <c r="GZ9" s="238"/>
      <c r="HA9" s="238"/>
      <c r="HB9" s="238"/>
      <c r="HC9" s="238"/>
      <c r="HD9" s="238"/>
      <c r="HE9" s="238"/>
      <c r="HF9" s="238"/>
      <c r="HG9" s="238"/>
      <c r="HH9" s="238"/>
      <c r="HI9" s="238"/>
      <c r="HJ9" s="238"/>
      <c r="HK9" s="238"/>
      <c r="HL9" s="238"/>
      <c r="HM9" s="238"/>
      <c r="HN9" s="238"/>
    </row>
    <row r="10" spans="1:222">
      <c r="A10" s="1344" t="s">
        <v>4</v>
      </c>
      <c r="B10" s="351" t="s">
        <v>1579</v>
      </c>
      <c r="C10" s="352"/>
      <c r="E10" s="161"/>
      <c r="G10" s="345"/>
      <c r="H10" s="1154"/>
      <c r="I10" s="1251"/>
      <c r="J10" s="1251"/>
      <c r="K10" s="832"/>
      <c r="L10" s="832"/>
      <c r="M10" s="345"/>
      <c r="N10" s="345"/>
    </row>
    <row r="11" spans="1:222" ht="15.75">
      <c r="A11" s="565" t="s">
        <v>6</v>
      </c>
      <c r="B11" s="179" t="s">
        <v>1580</v>
      </c>
      <c r="C11" s="352" t="s">
        <v>5</v>
      </c>
      <c r="G11" s="345"/>
      <c r="H11" s="1209"/>
      <c r="I11" s="1107"/>
      <c r="J11" s="977"/>
      <c r="K11" s="977"/>
      <c r="L11" s="1107"/>
      <c r="M11" s="345"/>
      <c r="N11" s="345"/>
    </row>
    <row r="12" spans="1:222" ht="15.75">
      <c r="A12" s="565" t="s">
        <v>7</v>
      </c>
      <c r="B12" s="351" t="s">
        <v>1581</v>
      </c>
      <c r="C12" s="352" t="s">
        <v>5</v>
      </c>
      <c r="G12" s="345"/>
      <c r="H12" s="1209"/>
      <c r="I12" s="1107"/>
      <c r="J12" s="977"/>
      <c r="K12" s="977"/>
      <c r="L12" s="1107"/>
      <c r="M12" s="345"/>
      <c r="N12" s="345"/>
    </row>
    <row r="13" spans="1:222" ht="27.75" customHeight="1">
      <c r="A13" s="565" t="s">
        <v>8</v>
      </c>
      <c r="B13" s="179" t="s">
        <v>1582</v>
      </c>
      <c r="C13" s="352" t="s">
        <v>5</v>
      </c>
      <c r="G13" s="345"/>
      <c r="H13" s="1209"/>
      <c r="I13" s="1107"/>
      <c r="J13" s="977"/>
      <c r="K13" s="977"/>
      <c r="L13" s="1107"/>
      <c r="M13" s="345"/>
      <c r="N13" s="345"/>
    </row>
    <row r="14" spans="1:222" ht="25.5">
      <c r="A14" s="565" t="s">
        <v>9</v>
      </c>
      <c r="B14" s="179" t="s">
        <v>1583</v>
      </c>
      <c r="C14" s="352" t="s">
        <v>5</v>
      </c>
      <c r="G14" s="345"/>
      <c r="H14" s="1209"/>
      <c r="I14" s="1107"/>
      <c r="J14" s="977"/>
      <c r="K14" s="977"/>
      <c r="L14" s="1107"/>
      <c r="M14" s="345"/>
      <c r="N14" s="345"/>
    </row>
    <row r="15" spans="1:222" ht="51">
      <c r="A15" s="565" t="s">
        <v>10</v>
      </c>
      <c r="B15" s="179" t="s">
        <v>1584</v>
      </c>
      <c r="C15" s="352" t="s">
        <v>5</v>
      </c>
      <c r="G15" s="345"/>
      <c r="H15" s="1209"/>
      <c r="I15" s="1107"/>
      <c r="J15" s="832"/>
      <c r="K15" s="977"/>
      <c r="L15" s="1107"/>
      <c r="M15" s="345"/>
      <c r="N15" s="345"/>
    </row>
    <row r="16" spans="1:222" ht="25.5">
      <c r="A16" s="565" t="s">
        <v>14</v>
      </c>
      <c r="B16" s="556" t="s">
        <v>1585</v>
      </c>
      <c r="C16" s="352" t="s">
        <v>5</v>
      </c>
      <c r="G16" s="345"/>
      <c r="H16" s="1209"/>
      <c r="I16" s="1107"/>
      <c r="J16" s="832"/>
      <c r="K16" s="977"/>
      <c r="L16" s="1107"/>
      <c r="M16" s="345"/>
      <c r="N16" s="345"/>
    </row>
    <row r="17" spans="1:236" ht="25.5">
      <c r="A17" s="565" t="s">
        <v>15</v>
      </c>
      <c r="B17" s="556" t="s">
        <v>1586</v>
      </c>
      <c r="C17" s="352" t="s">
        <v>5</v>
      </c>
      <c r="G17" s="345"/>
      <c r="H17" s="1209"/>
      <c r="I17" s="1107"/>
      <c r="J17" s="832"/>
      <c r="K17" s="977"/>
      <c r="L17" s="1107"/>
      <c r="M17" s="345"/>
      <c r="N17" s="345"/>
    </row>
    <row r="18" spans="1:236">
      <c r="A18" s="353"/>
      <c r="B18" s="343"/>
      <c r="C18" s="353"/>
      <c r="G18" s="345"/>
      <c r="H18" s="345"/>
      <c r="I18" s="345"/>
      <c r="J18" s="345"/>
      <c r="K18" s="345"/>
      <c r="L18" s="345"/>
      <c r="M18" s="345"/>
      <c r="N18" s="345"/>
    </row>
    <row r="19" spans="1:236">
      <c r="A19" s="343" t="s">
        <v>1587</v>
      </c>
      <c r="B19" s="345"/>
      <c r="C19" s="353"/>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c r="AU19" s="345"/>
      <c r="AV19" s="345"/>
      <c r="AW19" s="345"/>
      <c r="AX19" s="345"/>
      <c r="AY19" s="345"/>
      <c r="AZ19" s="345"/>
      <c r="BA19" s="345"/>
      <c r="BB19" s="345"/>
      <c r="BC19" s="345"/>
      <c r="BD19" s="345"/>
      <c r="BE19" s="345"/>
      <c r="BF19" s="345"/>
      <c r="BG19" s="345"/>
      <c r="BH19" s="345"/>
      <c r="BI19" s="345"/>
      <c r="BJ19" s="345"/>
      <c r="BK19" s="345"/>
      <c r="BL19" s="345"/>
      <c r="BM19" s="345"/>
      <c r="BN19" s="345"/>
      <c r="BO19" s="345"/>
      <c r="BP19" s="345"/>
      <c r="BQ19" s="345"/>
      <c r="BR19" s="345"/>
      <c r="BS19" s="345"/>
      <c r="BT19" s="345"/>
      <c r="BU19" s="345"/>
      <c r="BV19" s="345"/>
      <c r="BW19" s="345"/>
      <c r="BX19" s="345"/>
      <c r="BY19" s="345"/>
      <c r="BZ19" s="345"/>
      <c r="CA19" s="345"/>
      <c r="CB19" s="345"/>
      <c r="CC19" s="345"/>
      <c r="CD19" s="345"/>
      <c r="CE19" s="345"/>
      <c r="CF19" s="345"/>
      <c r="CG19" s="345"/>
      <c r="CH19" s="345"/>
      <c r="CI19" s="345"/>
      <c r="CJ19" s="345"/>
      <c r="CK19" s="345"/>
      <c r="CL19" s="345"/>
      <c r="CM19" s="345"/>
      <c r="CN19" s="345"/>
      <c r="CO19" s="345"/>
      <c r="CP19" s="345"/>
      <c r="CQ19" s="345"/>
      <c r="CR19" s="345"/>
      <c r="CS19" s="345"/>
      <c r="CT19" s="345"/>
      <c r="CU19" s="345"/>
      <c r="CV19" s="345"/>
      <c r="CW19" s="345"/>
      <c r="CX19" s="345"/>
      <c r="CY19" s="345"/>
      <c r="CZ19" s="345"/>
      <c r="DA19" s="345"/>
      <c r="DB19" s="345"/>
      <c r="DC19" s="345"/>
      <c r="DD19" s="345"/>
      <c r="DE19" s="345"/>
      <c r="DF19" s="345"/>
      <c r="DG19" s="345"/>
      <c r="DH19" s="345"/>
      <c r="DI19" s="345"/>
      <c r="DJ19" s="345"/>
      <c r="DK19" s="345"/>
      <c r="DL19" s="345"/>
      <c r="DM19" s="345"/>
      <c r="DN19" s="345"/>
      <c r="DO19" s="345"/>
      <c r="DP19" s="345"/>
      <c r="DQ19" s="345"/>
      <c r="DR19" s="345"/>
      <c r="DS19" s="345"/>
      <c r="DT19" s="345"/>
      <c r="DU19" s="345"/>
      <c r="DV19" s="345"/>
      <c r="DW19" s="345"/>
      <c r="DX19" s="345"/>
      <c r="DY19" s="345"/>
      <c r="DZ19" s="345"/>
      <c r="EA19" s="345"/>
      <c r="EB19" s="345"/>
      <c r="EC19" s="345"/>
      <c r="ED19" s="345"/>
      <c r="EE19" s="345"/>
      <c r="EF19" s="345"/>
      <c r="EG19" s="345"/>
      <c r="EH19" s="345"/>
      <c r="EI19" s="345"/>
      <c r="EJ19" s="345"/>
      <c r="EK19" s="345"/>
      <c r="EL19" s="345"/>
      <c r="EM19" s="345"/>
      <c r="EN19" s="345"/>
      <c r="EO19" s="345"/>
      <c r="EP19" s="345"/>
      <c r="EQ19" s="345"/>
      <c r="ER19" s="345"/>
      <c r="ES19" s="345"/>
      <c r="ET19" s="345"/>
      <c r="EU19" s="345"/>
      <c r="EV19" s="345"/>
      <c r="EW19" s="345"/>
      <c r="EX19" s="345"/>
      <c r="EY19" s="345"/>
      <c r="EZ19" s="345"/>
      <c r="FA19" s="345"/>
      <c r="FB19" s="345"/>
      <c r="FC19" s="345"/>
      <c r="FD19" s="345"/>
      <c r="FE19" s="345"/>
      <c r="FF19" s="345"/>
      <c r="FG19" s="345"/>
      <c r="FH19" s="345"/>
      <c r="FI19" s="345"/>
      <c r="FJ19" s="345"/>
      <c r="FK19" s="345"/>
      <c r="FL19" s="345"/>
      <c r="FM19" s="345"/>
      <c r="FN19" s="345"/>
      <c r="FO19" s="345"/>
      <c r="FP19" s="345"/>
      <c r="FQ19" s="345"/>
      <c r="FR19" s="345"/>
      <c r="FS19" s="345"/>
      <c r="FT19" s="345"/>
      <c r="FU19" s="345"/>
      <c r="FV19" s="345"/>
      <c r="FW19" s="345"/>
      <c r="FX19" s="345"/>
      <c r="FY19" s="345"/>
      <c r="FZ19" s="345"/>
      <c r="GA19" s="345"/>
      <c r="GB19" s="345"/>
      <c r="GC19" s="345"/>
      <c r="GD19" s="345"/>
      <c r="GE19" s="345"/>
      <c r="GF19" s="345"/>
      <c r="GG19" s="345"/>
      <c r="GH19" s="345"/>
      <c r="GI19" s="345"/>
      <c r="GJ19" s="345"/>
      <c r="GK19" s="345"/>
      <c r="GL19" s="345"/>
      <c r="GM19" s="345"/>
      <c r="GN19" s="345"/>
      <c r="GO19" s="345"/>
      <c r="GP19" s="345"/>
      <c r="GQ19" s="345"/>
      <c r="GR19" s="345"/>
      <c r="GS19" s="345"/>
      <c r="GT19" s="345"/>
      <c r="GU19" s="345"/>
      <c r="GV19" s="345"/>
      <c r="GW19" s="345"/>
      <c r="GX19" s="345"/>
      <c r="GY19" s="345"/>
      <c r="GZ19" s="345"/>
      <c r="HA19" s="345"/>
      <c r="HB19" s="345"/>
      <c r="HC19" s="345"/>
      <c r="HD19" s="345"/>
      <c r="HE19" s="345"/>
      <c r="HF19" s="345"/>
      <c r="HG19" s="345"/>
      <c r="HH19" s="345"/>
      <c r="HI19" s="345"/>
      <c r="HJ19" s="345"/>
      <c r="HK19" s="345"/>
      <c r="HL19" s="345"/>
      <c r="HM19" s="345"/>
      <c r="HN19" s="345"/>
    </row>
    <row r="20" spans="1:236">
      <c r="A20" s="343" t="s">
        <v>1588</v>
      </c>
      <c r="B20" s="345"/>
      <c r="C20" s="353"/>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5"/>
      <c r="CM20" s="345"/>
      <c r="CN20" s="345"/>
      <c r="CO20" s="345"/>
      <c r="CP20" s="345"/>
      <c r="CQ20" s="345"/>
      <c r="CR20" s="345"/>
      <c r="CS20" s="345"/>
      <c r="CT20" s="345"/>
      <c r="CU20" s="345"/>
      <c r="CV20" s="345"/>
      <c r="CW20" s="345"/>
      <c r="CX20" s="345"/>
      <c r="CY20" s="345"/>
      <c r="CZ20" s="345"/>
      <c r="DA20" s="345"/>
      <c r="DB20" s="345"/>
      <c r="DC20" s="345"/>
      <c r="DD20" s="345"/>
      <c r="DE20" s="345"/>
      <c r="DF20" s="345"/>
      <c r="DG20" s="345"/>
      <c r="DH20" s="345"/>
      <c r="DI20" s="345"/>
      <c r="DJ20" s="345"/>
      <c r="DK20" s="345"/>
      <c r="DL20" s="345"/>
      <c r="DM20" s="345"/>
      <c r="DN20" s="345"/>
      <c r="DO20" s="345"/>
      <c r="DP20" s="345"/>
      <c r="DQ20" s="345"/>
      <c r="DR20" s="345"/>
      <c r="DS20" s="345"/>
      <c r="DT20" s="345"/>
      <c r="DU20" s="345"/>
      <c r="DV20" s="345"/>
      <c r="DW20" s="345"/>
      <c r="DX20" s="345"/>
      <c r="DY20" s="345"/>
      <c r="DZ20" s="345"/>
      <c r="EA20" s="345"/>
      <c r="EB20" s="345"/>
      <c r="EC20" s="345"/>
      <c r="ED20" s="345"/>
      <c r="EE20" s="345"/>
      <c r="EF20" s="345"/>
      <c r="EG20" s="345"/>
      <c r="EH20" s="345"/>
      <c r="EI20" s="345"/>
      <c r="EJ20" s="345"/>
      <c r="EK20" s="345"/>
      <c r="EL20" s="345"/>
      <c r="EM20" s="345"/>
      <c r="EN20" s="345"/>
      <c r="EO20" s="345"/>
      <c r="EP20" s="345"/>
      <c r="EQ20" s="345"/>
      <c r="ER20" s="345"/>
      <c r="ES20" s="345"/>
      <c r="ET20" s="345"/>
      <c r="EU20" s="345"/>
      <c r="EV20" s="345"/>
      <c r="EW20" s="345"/>
      <c r="EX20" s="345"/>
      <c r="EY20" s="345"/>
      <c r="EZ20" s="345"/>
      <c r="FA20" s="345"/>
      <c r="FB20" s="345"/>
      <c r="FC20" s="345"/>
      <c r="FD20" s="345"/>
      <c r="FE20" s="345"/>
      <c r="FF20" s="345"/>
      <c r="FG20" s="345"/>
      <c r="FH20" s="345"/>
      <c r="FI20" s="345"/>
      <c r="FJ20" s="345"/>
      <c r="FK20" s="345"/>
      <c r="FL20" s="345"/>
      <c r="FM20" s="345"/>
      <c r="FN20" s="345"/>
      <c r="FO20" s="345"/>
      <c r="FP20" s="345"/>
      <c r="FQ20" s="345"/>
      <c r="FR20" s="345"/>
      <c r="FS20" s="345"/>
      <c r="FT20" s="345"/>
      <c r="FU20" s="345"/>
      <c r="FV20" s="345"/>
      <c r="FW20" s="345"/>
      <c r="FX20" s="345"/>
      <c r="FY20" s="345"/>
      <c r="FZ20" s="345"/>
      <c r="GA20" s="345"/>
      <c r="GB20" s="345"/>
      <c r="GC20" s="345"/>
      <c r="GD20" s="345"/>
      <c r="GE20" s="345"/>
      <c r="GF20" s="345"/>
      <c r="GG20" s="345"/>
      <c r="GH20" s="345"/>
      <c r="GI20" s="345"/>
      <c r="GJ20" s="345"/>
      <c r="GK20" s="345"/>
      <c r="GL20" s="345"/>
      <c r="GM20" s="345"/>
      <c r="GN20" s="345"/>
      <c r="GO20" s="345"/>
      <c r="GP20" s="345"/>
      <c r="GQ20" s="345"/>
      <c r="GR20" s="345"/>
      <c r="GS20" s="345"/>
      <c r="GT20" s="345"/>
      <c r="GU20" s="345"/>
      <c r="GV20" s="345"/>
      <c r="GW20" s="345"/>
      <c r="GX20" s="345"/>
      <c r="GY20" s="345"/>
      <c r="GZ20" s="345"/>
      <c r="HA20" s="345"/>
      <c r="HB20" s="345"/>
      <c r="HC20" s="345"/>
      <c r="HD20" s="345"/>
      <c r="HE20" s="345"/>
      <c r="HF20" s="345"/>
      <c r="HG20" s="345"/>
      <c r="HH20" s="345"/>
      <c r="HI20" s="345"/>
      <c r="HJ20" s="345"/>
      <c r="HK20" s="345"/>
      <c r="HL20" s="345"/>
      <c r="HM20" s="345"/>
      <c r="HN20" s="345"/>
    </row>
    <row r="21" spans="1:236">
      <c r="A21" s="343" t="s">
        <v>1589</v>
      </c>
      <c r="B21" s="345"/>
      <c r="C21" s="353"/>
      <c r="D21" s="345"/>
      <c r="E21" s="345"/>
      <c r="F21" s="345"/>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c r="AU21" s="345"/>
      <c r="AV21" s="345"/>
      <c r="AW21" s="345"/>
      <c r="AX21" s="345"/>
      <c r="AY21" s="345"/>
      <c r="AZ21" s="345"/>
      <c r="BA21" s="345"/>
      <c r="BB21" s="345"/>
      <c r="BC21" s="345"/>
      <c r="BD21" s="345"/>
      <c r="BE21" s="345"/>
      <c r="BF21" s="345"/>
      <c r="BG21" s="345"/>
      <c r="BH21" s="345"/>
      <c r="BI21" s="345"/>
      <c r="BJ21" s="345"/>
      <c r="BK21" s="345"/>
      <c r="BL21" s="345"/>
      <c r="BM21" s="345"/>
      <c r="BN21" s="345"/>
      <c r="BO21" s="345"/>
      <c r="BP21" s="345"/>
      <c r="BQ21" s="345"/>
      <c r="BR21" s="345"/>
      <c r="BS21" s="345"/>
      <c r="BT21" s="345"/>
      <c r="BU21" s="345"/>
      <c r="BV21" s="345"/>
      <c r="BW21" s="345"/>
      <c r="BX21" s="345"/>
      <c r="BY21" s="345"/>
      <c r="BZ21" s="345"/>
      <c r="CA21" s="345"/>
      <c r="CB21" s="345"/>
      <c r="CC21" s="345"/>
      <c r="CD21" s="345"/>
      <c r="CE21" s="345"/>
      <c r="CF21" s="345"/>
      <c r="CG21" s="345"/>
      <c r="CH21" s="345"/>
      <c r="CI21" s="345"/>
      <c r="CJ21" s="345"/>
      <c r="CK21" s="345"/>
      <c r="CL21" s="345"/>
      <c r="CM21" s="345"/>
      <c r="CN21" s="345"/>
      <c r="CO21" s="345"/>
      <c r="CP21" s="345"/>
      <c r="CQ21" s="345"/>
      <c r="CR21" s="345"/>
      <c r="CS21" s="345"/>
      <c r="CT21" s="345"/>
      <c r="CU21" s="345"/>
      <c r="CV21" s="345"/>
      <c r="CW21" s="345"/>
      <c r="CX21" s="345"/>
      <c r="CY21" s="345"/>
      <c r="CZ21" s="345"/>
      <c r="DA21" s="345"/>
      <c r="DB21" s="345"/>
      <c r="DC21" s="345"/>
      <c r="DD21" s="345"/>
      <c r="DE21" s="345"/>
      <c r="DF21" s="345"/>
      <c r="DG21" s="345"/>
      <c r="DH21" s="345"/>
      <c r="DI21" s="345"/>
      <c r="DJ21" s="345"/>
      <c r="DK21" s="345"/>
      <c r="DL21" s="345"/>
      <c r="DM21" s="345"/>
      <c r="DN21" s="345"/>
      <c r="DO21" s="345"/>
      <c r="DP21" s="345"/>
      <c r="DQ21" s="345"/>
      <c r="DR21" s="345"/>
      <c r="DS21" s="345"/>
      <c r="DT21" s="345"/>
      <c r="DU21" s="345"/>
      <c r="DV21" s="345"/>
      <c r="DW21" s="345"/>
      <c r="DX21" s="345"/>
      <c r="DY21" s="345"/>
      <c r="DZ21" s="345"/>
      <c r="EA21" s="345"/>
      <c r="EB21" s="345"/>
      <c r="EC21" s="345"/>
      <c r="ED21" s="345"/>
      <c r="EE21" s="345"/>
      <c r="EF21" s="345"/>
      <c r="EG21" s="345"/>
      <c r="EH21" s="345"/>
      <c r="EI21" s="345"/>
      <c r="EJ21" s="345"/>
      <c r="EK21" s="345"/>
      <c r="EL21" s="345"/>
      <c r="EM21" s="345"/>
      <c r="EN21" s="345"/>
      <c r="EO21" s="345"/>
      <c r="EP21" s="345"/>
      <c r="EQ21" s="345"/>
      <c r="ER21" s="345"/>
      <c r="ES21" s="345"/>
      <c r="ET21" s="345"/>
      <c r="EU21" s="345"/>
      <c r="EV21" s="345"/>
      <c r="EW21" s="345"/>
      <c r="EX21" s="345"/>
      <c r="EY21" s="345"/>
      <c r="EZ21" s="345"/>
      <c r="FA21" s="345"/>
      <c r="FB21" s="345"/>
      <c r="FC21" s="345"/>
      <c r="FD21" s="345"/>
      <c r="FE21" s="345"/>
      <c r="FF21" s="345"/>
      <c r="FG21" s="345"/>
      <c r="FH21" s="345"/>
      <c r="FI21" s="345"/>
      <c r="FJ21" s="345"/>
      <c r="FK21" s="345"/>
      <c r="FL21" s="345"/>
      <c r="FM21" s="345"/>
      <c r="FN21" s="345"/>
      <c r="FO21" s="345"/>
      <c r="FP21" s="345"/>
      <c r="FQ21" s="345"/>
      <c r="FR21" s="345"/>
      <c r="FS21" s="345"/>
      <c r="FT21" s="345"/>
      <c r="FU21" s="345"/>
      <c r="FV21" s="345"/>
      <c r="FW21" s="345"/>
      <c r="FX21" s="345"/>
      <c r="FY21" s="345"/>
      <c r="FZ21" s="345"/>
      <c r="GA21" s="345"/>
      <c r="GB21" s="345"/>
      <c r="GC21" s="345"/>
      <c r="GD21" s="345"/>
      <c r="GE21" s="345"/>
      <c r="GF21" s="345"/>
      <c r="GG21" s="345"/>
      <c r="GH21" s="345"/>
      <c r="GI21" s="345"/>
      <c r="GJ21" s="345"/>
      <c r="GK21" s="345"/>
      <c r="GL21" s="345"/>
      <c r="GM21" s="345"/>
      <c r="GN21" s="345"/>
      <c r="GO21" s="345"/>
      <c r="GP21" s="345"/>
      <c r="GQ21" s="345"/>
      <c r="GR21" s="345"/>
      <c r="GS21" s="345"/>
      <c r="GT21" s="345"/>
      <c r="GU21" s="345"/>
      <c r="GV21" s="345"/>
      <c r="GW21" s="345"/>
      <c r="GX21" s="345"/>
      <c r="GY21" s="345"/>
      <c r="GZ21" s="345"/>
      <c r="HA21" s="345"/>
      <c r="HB21" s="345"/>
      <c r="HC21" s="345"/>
      <c r="HD21" s="345"/>
      <c r="HE21" s="345"/>
      <c r="HF21" s="345"/>
      <c r="HG21" s="345"/>
      <c r="HH21" s="345"/>
      <c r="HI21" s="345"/>
      <c r="HJ21" s="345"/>
      <c r="HK21" s="345"/>
      <c r="HL21" s="345"/>
      <c r="HM21" s="345"/>
      <c r="HN21" s="345"/>
    </row>
    <row r="22" spans="1:236" ht="15.75">
      <c r="A22" s="976"/>
      <c r="B22" s="1172" t="s">
        <v>1418</v>
      </c>
      <c r="C22" s="353"/>
      <c r="D22" s="161"/>
      <c r="E22" s="970"/>
      <c r="F22" s="970"/>
      <c r="G22" s="345"/>
      <c r="H22" s="345"/>
      <c r="I22" s="345"/>
      <c r="J22" s="345"/>
      <c r="K22" s="977"/>
      <c r="L22" s="1107"/>
      <c r="M22" s="933"/>
      <c r="N22" s="1107"/>
      <c r="HO22" s="122"/>
      <c r="HP22" s="122"/>
      <c r="HQ22" s="122"/>
      <c r="HR22" s="122"/>
      <c r="HS22" s="122"/>
      <c r="HT22" s="122"/>
      <c r="HU22" s="122"/>
      <c r="HV22" s="122"/>
      <c r="HW22" s="122"/>
      <c r="HX22" s="122"/>
      <c r="HY22" s="122"/>
      <c r="HZ22" s="122"/>
      <c r="IA22" s="122"/>
      <c r="IB22" s="122"/>
    </row>
    <row r="23" spans="1:236">
      <c r="A23" s="345"/>
      <c r="B23" s="122" t="s">
        <v>1417</v>
      </c>
      <c r="C23" s="1183"/>
      <c r="G23" s="345"/>
      <c r="H23" s="345"/>
      <c r="I23" s="345"/>
      <c r="J23" s="345"/>
      <c r="K23" s="345"/>
      <c r="L23" s="345"/>
      <c r="M23" s="345"/>
      <c r="N23" s="345"/>
      <c r="HO23" s="122"/>
      <c r="HP23" s="122"/>
      <c r="HQ23" s="122"/>
      <c r="HR23" s="122"/>
      <c r="HS23" s="122"/>
      <c r="HT23" s="122"/>
      <c r="HU23" s="122"/>
      <c r="HV23" s="122"/>
    </row>
    <row r="24" spans="1:236">
      <c r="A24" s="353"/>
      <c r="B24" s="343"/>
      <c r="C24" s="353"/>
      <c r="G24" s="345"/>
      <c r="H24" s="345"/>
      <c r="I24" s="345"/>
      <c r="J24" s="345"/>
      <c r="K24" s="345"/>
      <c r="L24" s="345"/>
      <c r="M24" s="345"/>
      <c r="N24" s="345"/>
    </row>
    <row r="25" spans="1:236" ht="15.75">
      <c r="B25" s="545" t="s">
        <v>1285</v>
      </c>
      <c r="G25" s="345"/>
      <c r="H25" s="345"/>
      <c r="I25" s="345"/>
      <c r="J25" s="345"/>
      <c r="K25" s="345"/>
      <c r="L25" s="345"/>
      <c r="M25" s="345"/>
      <c r="N25" s="345"/>
    </row>
    <row r="26" spans="1:236" ht="37.5" customHeight="1">
      <c r="A26" s="1539" t="s">
        <v>0</v>
      </c>
      <c r="B26" s="1429" t="s">
        <v>1286</v>
      </c>
      <c r="C26" s="1451" t="s">
        <v>87</v>
      </c>
      <c r="G26" s="345"/>
      <c r="H26" s="1158"/>
      <c r="I26" s="832"/>
      <c r="J26" s="832"/>
      <c r="K26" s="1246"/>
      <c r="L26" s="832"/>
      <c r="M26" s="345"/>
      <c r="N26" s="345"/>
    </row>
    <row r="27" spans="1:236" ht="12.75" customHeight="1">
      <c r="A27" s="1446"/>
      <c r="B27" s="1446"/>
      <c r="C27" s="1451"/>
      <c r="G27" s="345"/>
      <c r="H27" s="1158"/>
      <c r="I27" s="832"/>
      <c r="J27" s="832"/>
      <c r="K27" s="832"/>
      <c r="L27" s="832"/>
      <c r="M27" s="345"/>
      <c r="N27" s="345"/>
    </row>
    <row r="28" spans="1:236">
      <c r="A28" s="1176"/>
      <c r="B28" s="644"/>
      <c r="C28" s="1451"/>
      <c r="G28" s="345"/>
      <c r="H28" s="932"/>
      <c r="I28" s="832"/>
      <c r="J28" s="832"/>
      <c r="K28" s="832"/>
      <c r="L28" s="832"/>
      <c r="M28" s="345"/>
      <c r="N28" s="345"/>
    </row>
    <row r="29" spans="1:236">
      <c r="A29" s="565" t="s">
        <v>4</v>
      </c>
      <c r="B29" s="645" t="s">
        <v>1287</v>
      </c>
      <c r="C29" s="1180" t="s">
        <v>5</v>
      </c>
      <c r="G29" s="345"/>
      <c r="H29" s="933"/>
      <c r="I29" s="1107"/>
      <c r="J29" s="832"/>
      <c r="K29" s="977"/>
      <c r="L29" s="1208"/>
      <c r="M29" s="345"/>
      <c r="N29" s="345"/>
    </row>
    <row r="30" spans="1:236">
      <c r="A30" s="565"/>
      <c r="B30" s="645" t="s">
        <v>1288</v>
      </c>
      <c r="C30" s="1180" t="s">
        <v>5</v>
      </c>
      <c r="G30" s="345"/>
      <c r="H30" s="933"/>
      <c r="I30" s="1107"/>
      <c r="J30" s="832"/>
      <c r="K30" s="977"/>
      <c r="L30" s="1208"/>
      <c r="M30" s="345"/>
      <c r="N30" s="345"/>
    </row>
    <row r="31" spans="1:236">
      <c r="A31" s="565"/>
      <c r="B31" s="645" t="s">
        <v>1289</v>
      </c>
      <c r="C31" s="1180" t="s">
        <v>5</v>
      </c>
      <c r="G31" s="345"/>
      <c r="H31" s="933"/>
      <c r="I31" s="1107"/>
      <c r="J31" s="832"/>
      <c r="K31" s="977"/>
      <c r="L31" s="1208"/>
      <c r="M31" s="345"/>
      <c r="N31" s="345"/>
    </row>
    <row r="32" spans="1:236" ht="25.5">
      <c r="A32" s="565" t="s">
        <v>6</v>
      </c>
      <c r="B32" s="135" t="s">
        <v>1290</v>
      </c>
      <c r="C32" s="1180" t="s">
        <v>5</v>
      </c>
      <c r="G32" s="345"/>
      <c r="H32" s="933"/>
      <c r="I32" s="1107"/>
      <c r="J32" s="1210"/>
      <c r="K32" s="977"/>
      <c r="L32" s="1208"/>
      <c r="M32" s="1183"/>
      <c r="N32" s="1183"/>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c r="EO32" s="141"/>
      <c r="EP32" s="141"/>
      <c r="EQ32" s="141"/>
      <c r="ER32" s="141"/>
      <c r="ES32" s="141"/>
      <c r="ET32" s="141"/>
      <c r="EU32" s="141"/>
      <c r="EV32" s="141"/>
      <c r="EW32" s="141"/>
      <c r="EX32" s="141"/>
      <c r="EY32" s="141"/>
      <c r="EZ32" s="141"/>
      <c r="FA32" s="141"/>
      <c r="FB32" s="141"/>
      <c r="FC32" s="141"/>
      <c r="FD32" s="141"/>
      <c r="FE32" s="141"/>
      <c r="FF32" s="141"/>
      <c r="FG32" s="141"/>
      <c r="FH32" s="141"/>
      <c r="FI32" s="141"/>
      <c r="FJ32" s="141"/>
      <c r="FK32" s="141"/>
      <c r="FL32" s="141"/>
      <c r="FM32" s="141"/>
      <c r="FN32" s="141"/>
      <c r="FO32" s="141"/>
      <c r="FP32" s="141"/>
      <c r="FQ32" s="141"/>
      <c r="FR32" s="141"/>
      <c r="FS32" s="141"/>
      <c r="FT32" s="141"/>
      <c r="FU32" s="141"/>
      <c r="FV32" s="141"/>
      <c r="FW32" s="141"/>
      <c r="FX32" s="141"/>
      <c r="FY32" s="141"/>
      <c r="FZ32" s="141"/>
      <c r="GA32" s="141"/>
      <c r="GB32" s="141"/>
      <c r="GC32" s="141"/>
      <c r="GD32" s="141"/>
      <c r="GE32" s="141"/>
      <c r="GF32" s="141"/>
      <c r="GG32" s="141"/>
      <c r="GH32" s="141"/>
      <c r="GI32" s="141"/>
      <c r="GJ32" s="141"/>
      <c r="GK32" s="141"/>
      <c r="GL32" s="141"/>
      <c r="GM32" s="141"/>
      <c r="GN32" s="141"/>
      <c r="GO32" s="141"/>
      <c r="GP32" s="141"/>
      <c r="GQ32" s="141"/>
      <c r="GR32" s="141"/>
      <c r="GS32" s="141"/>
      <c r="GT32" s="141"/>
      <c r="GU32" s="141"/>
      <c r="GV32" s="141"/>
      <c r="GW32" s="141"/>
      <c r="GX32" s="141"/>
      <c r="GY32" s="141"/>
      <c r="GZ32" s="141"/>
      <c r="HA32" s="141"/>
      <c r="HB32" s="141"/>
      <c r="HC32" s="141"/>
      <c r="HD32" s="141"/>
      <c r="HE32" s="141"/>
      <c r="HF32" s="141"/>
      <c r="HG32" s="141"/>
      <c r="HH32" s="141"/>
      <c r="HI32" s="141"/>
      <c r="HJ32" s="141"/>
      <c r="HK32" s="141"/>
      <c r="HL32" s="141"/>
      <c r="HM32" s="141"/>
      <c r="HN32" s="141"/>
    </row>
    <row r="33" spans="1:14">
      <c r="A33" s="565"/>
      <c r="B33" s="645" t="s">
        <v>1288</v>
      </c>
      <c r="C33" s="1180" t="s">
        <v>5</v>
      </c>
      <c r="G33" s="345"/>
      <c r="H33" s="933"/>
      <c r="I33" s="1107"/>
      <c r="J33" s="832"/>
      <c r="K33" s="977"/>
      <c r="L33" s="1208"/>
      <c r="M33" s="345"/>
      <c r="N33" s="345"/>
    </row>
    <row r="34" spans="1:14">
      <c r="A34" s="565"/>
      <c r="B34" s="645" t="s">
        <v>1289</v>
      </c>
      <c r="C34" s="1180" t="s">
        <v>5</v>
      </c>
      <c r="G34" s="345"/>
      <c r="H34" s="933"/>
      <c r="I34" s="1107"/>
      <c r="J34" s="832"/>
      <c r="K34" s="977"/>
      <c r="L34" s="1208"/>
      <c r="M34" s="345"/>
      <c r="N34" s="345"/>
    </row>
    <row r="35" spans="1:14">
      <c r="A35" s="565"/>
      <c r="B35" s="645" t="s">
        <v>1291</v>
      </c>
      <c r="C35" s="1180" t="s">
        <v>5</v>
      </c>
      <c r="G35" s="345"/>
      <c r="H35" s="933"/>
      <c r="I35" s="1107"/>
      <c r="J35" s="832"/>
      <c r="K35" s="977"/>
      <c r="L35" s="1208"/>
      <c r="M35" s="345"/>
      <c r="N35" s="345"/>
    </row>
    <row r="36" spans="1:14" ht="25.5">
      <c r="A36" s="565" t="s">
        <v>7</v>
      </c>
      <c r="B36" s="135" t="s">
        <v>1292</v>
      </c>
      <c r="C36" s="1180" t="s">
        <v>11</v>
      </c>
      <c r="G36" s="345"/>
      <c r="H36" s="933"/>
      <c r="I36" s="1107"/>
      <c r="J36" s="832"/>
      <c r="K36" s="977"/>
      <c r="L36" s="1208"/>
      <c r="M36" s="345"/>
      <c r="N36" s="345"/>
    </row>
    <row r="37" spans="1:14">
      <c r="A37" s="565"/>
      <c r="B37" s="645" t="s">
        <v>1288</v>
      </c>
      <c r="C37" s="1180" t="s">
        <v>11</v>
      </c>
      <c r="G37" s="345"/>
      <c r="H37" s="933"/>
      <c r="I37" s="1107"/>
      <c r="J37" s="832"/>
      <c r="K37" s="977"/>
      <c r="L37" s="1208"/>
      <c r="M37" s="345"/>
      <c r="N37" s="345"/>
    </row>
    <row r="38" spans="1:14">
      <c r="A38" s="565"/>
      <c r="B38" s="645" t="s">
        <v>1289</v>
      </c>
      <c r="C38" s="1180" t="s">
        <v>11</v>
      </c>
      <c r="G38" s="345"/>
      <c r="H38" s="933"/>
      <c r="I38" s="1107"/>
      <c r="J38" s="832"/>
      <c r="K38" s="977"/>
      <c r="L38" s="1208"/>
      <c r="M38" s="345"/>
      <c r="N38" s="345"/>
    </row>
    <row r="39" spans="1:14">
      <c r="A39" s="565"/>
      <c r="B39" s="645" t="s">
        <v>1291</v>
      </c>
      <c r="C39" s="1180" t="s">
        <v>11</v>
      </c>
      <c r="G39" s="345"/>
      <c r="H39" s="933"/>
      <c r="I39" s="1107"/>
      <c r="J39" s="832"/>
      <c r="K39" s="977"/>
      <c r="L39" s="1208"/>
      <c r="M39" s="345"/>
      <c r="N39" s="345"/>
    </row>
    <row r="40" spans="1:14">
      <c r="A40" s="565" t="s">
        <v>8</v>
      </c>
      <c r="B40" s="135" t="s">
        <v>1293</v>
      </c>
      <c r="C40" s="1180" t="s">
        <v>12</v>
      </c>
      <c r="G40" s="345"/>
      <c r="H40" s="933"/>
      <c r="I40" s="1107"/>
      <c r="J40" s="832"/>
      <c r="K40" s="977"/>
      <c r="L40" s="1208"/>
      <c r="M40" s="345"/>
      <c r="N40" s="345"/>
    </row>
    <row r="41" spans="1:14">
      <c r="A41" s="565"/>
      <c r="B41" s="645" t="s">
        <v>1288</v>
      </c>
      <c r="C41" s="1180" t="s">
        <v>12</v>
      </c>
      <c r="G41" s="345"/>
      <c r="H41" s="933"/>
      <c r="I41" s="1107"/>
      <c r="J41" s="832"/>
      <c r="K41" s="977"/>
      <c r="L41" s="1208"/>
      <c r="M41" s="345"/>
      <c r="N41" s="345"/>
    </row>
    <row r="42" spans="1:14">
      <c r="A42" s="565"/>
      <c r="B42" s="645" t="s">
        <v>1289</v>
      </c>
      <c r="C42" s="1180" t="s">
        <v>12</v>
      </c>
      <c r="G42" s="345"/>
      <c r="H42" s="933"/>
      <c r="I42" s="1107"/>
      <c r="J42" s="832"/>
      <c r="K42" s="977"/>
      <c r="L42" s="1208"/>
      <c r="M42" s="345"/>
      <c r="N42" s="345"/>
    </row>
    <row r="43" spans="1:14">
      <c r="A43" s="565"/>
      <c r="B43" s="645" t="s">
        <v>1291</v>
      </c>
      <c r="C43" s="1180" t="s">
        <v>12</v>
      </c>
      <c r="G43" s="345"/>
      <c r="H43" s="933"/>
      <c r="I43" s="1107"/>
      <c r="J43" s="832"/>
      <c r="K43" s="977"/>
      <c r="L43" s="1208"/>
      <c r="M43" s="345"/>
      <c r="N43" s="345"/>
    </row>
    <row r="44" spans="1:14" ht="15" customHeight="1">
      <c r="A44" s="1178"/>
      <c r="B44" s="1178"/>
      <c r="C44" s="1178"/>
    </row>
    <row r="45" spans="1:14" ht="24" customHeight="1">
      <c r="A45" s="1547" t="s">
        <v>1590</v>
      </c>
      <c r="B45" s="1547"/>
      <c r="C45" s="1547"/>
      <c r="D45" s="1547"/>
      <c r="E45" s="1547"/>
      <c r="F45" s="1547"/>
      <c r="G45" s="1547"/>
      <c r="H45" s="1547"/>
      <c r="I45" s="1547"/>
    </row>
    <row r="47" spans="1:14">
      <c r="A47" s="122" t="s">
        <v>1611</v>
      </c>
    </row>
    <row r="48" spans="1:14" ht="57.75" customHeight="1">
      <c r="B48" s="1426" t="s">
        <v>1696</v>
      </c>
      <c r="C48" s="1426"/>
      <c r="D48" s="1426"/>
      <c r="E48" s="1426"/>
      <c r="F48" s="1426"/>
      <c r="G48" s="1426"/>
      <c r="H48" s="1426"/>
      <c r="I48" s="1426"/>
      <c r="J48" s="1426"/>
    </row>
  </sheetData>
  <mergeCells count="8">
    <mergeCell ref="B48:J48"/>
    <mergeCell ref="A7:A9"/>
    <mergeCell ref="B7:B9"/>
    <mergeCell ref="C7:C9"/>
    <mergeCell ref="A45:I45"/>
    <mergeCell ref="A26:A27"/>
    <mergeCell ref="B26:B27"/>
    <mergeCell ref="C26:C28"/>
  </mergeCells>
  <pageMargins left="0.47244094488188981" right="0.19685039370078741" top="0.47244094488188981" bottom="0.39370078740157483" header="0.31496062992125984" footer="0.19685039370078741"/>
  <pageSetup paperSize="9" scale="85" firstPageNumber="140" orientation="portrait" useFirstPageNumber="1" r:id="rId1"/>
  <headerFooter alignWithMargins="0">
    <oddHeader>&amp;CDRAFT</oddHeader>
    <oddFooter>&amp;C&amp;P</oddFooter>
  </headerFooter>
</worksheet>
</file>

<file path=xl/worksheets/sheet3.xml><?xml version="1.0" encoding="utf-8"?>
<worksheet xmlns="http://schemas.openxmlformats.org/spreadsheetml/2006/main" xmlns:r="http://schemas.openxmlformats.org/officeDocument/2006/relationships">
  <sheetPr>
    <tabColor indexed="29"/>
  </sheetPr>
  <dimension ref="A2:Z166"/>
  <sheetViews>
    <sheetView topLeftCell="A7" workbookViewId="0">
      <selection activeCell="S20" sqref="S20"/>
    </sheetView>
  </sheetViews>
  <sheetFormatPr defaultColWidth="10.7109375" defaultRowHeight="14.1" customHeight="1"/>
  <cols>
    <col min="1" max="1" width="4.5703125" style="293" customWidth="1"/>
    <col min="2" max="2" width="30.42578125" style="851" customWidth="1"/>
    <col min="3" max="3" width="6.7109375" style="851" customWidth="1"/>
    <col min="4" max="4" width="10.140625" style="293" customWidth="1"/>
    <col min="5" max="5" width="8.42578125" style="276" customWidth="1"/>
    <col min="6" max="6" width="9" style="293" customWidth="1"/>
    <col min="7" max="7" width="7.140625" style="293" customWidth="1"/>
    <col min="8" max="8" width="7.7109375" style="293" hidden="1" customWidth="1"/>
    <col min="9" max="9" width="12.85546875" style="293" hidden="1" customWidth="1"/>
    <col min="10" max="11" width="9.140625" style="293" hidden="1" customWidth="1"/>
    <col min="12" max="16" width="9.140625" style="293" customWidth="1"/>
    <col min="17" max="18" width="9.140625" style="293" hidden="1" customWidth="1"/>
    <col min="19" max="239" width="9.140625" style="293" customWidth="1"/>
    <col min="240" max="240" width="4.5703125" style="293" customWidth="1"/>
    <col min="241" max="241" width="27.85546875" style="293" customWidth="1"/>
    <col min="242" max="16384" width="10.7109375" style="293"/>
  </cols>
  <sheetData>
    <row r="2" spans="1:26" ht="15.75">
      <c r="B2" s="862" t="s">
        <v>1633</v>
      </c>
      <c r="C2" s="862"/>
    </row>
    <row r="3" spans="1:26" ht="12.75"/>
    <row r="4" spans="1:26" ht="15.75">
      <c r="B4" s="274" t="s">
        <v>535</v>
      </c>
      <c r="C4" s="274"/>
    </row>
    <row r="5" spans="1:26" ht="51" customHeight="1">
      <c r="A5" s="1377" t="s">
        <v>536</v>
      </c>
      <c r="B5" s="1377" t="s">
        <v>537</v>
      </c>
      <c r="C5" s="1377" t="s">
        <v>87</v>
      </c>
      <c r="D5" s="1324" t="s">
        <v>538</v>
      </c>
      <c r="E5" s="854" t="s">
        <v>1644</v>
      </c>
      <c r="F5" s="1377" t="s">
        <v>1455</v>
      </c>
      <c r="H5" s="869" t="s">
        <v>1398</v>
      </c>
      <c r="J5" s="869" t="s">
        <v>1398</v>
      </c>
    </row>
    <row r="6" spans="1:26" ht="15.75" customHeight="1" thickBot="1">
      <c r="A6" s="1378"/>
      <c r="B6" s="1378"/>
      <c r="C6" s="1378"/>
      <c r="D6" s="1324" t="s">
        <v>1645</v>
      </c>
      <c r="E6" s="1132">
        <v>2022</v>
      </c>
      <c r="F6" s="1378"/>
      <c r="H6" s="293" t="s">
        <v>1394</v>
      </c>
      <c r="J6" s="293" t="s">
        <v>1395</v>
      </c>
    </row>
    <row r="7" spans="1:26" ht="27" customHeight="1" thickBot="1">
      <c r="A7" s="1377">
        <v>1</v>
      </c>
      <c r="B7" s="1388" t="s">
        <v>539</v>
      </c>
      <c r="C7" s="871" t="s">
        <v>5</v>
      </c>
      <c r="D7" s="850" t="s">
        <v>540</v>
      </c>
      <c r="E7" s="62">
        <v>5517.2401221995915</v>
      </c>
      <c r="F7" s="1321">
        <f>E7/2500</f>
        <v>2.2068960488798366</v>
      </c>
      <c r="G7" s="872"/>
      <c r="H7" s="894">
        <v>3948</v>
      </c>
      <c r="I7" s="899" t="s">
        <v>1381</v>
      </c>
      <c r="J7" s="872">
        <f>H7/1.25</f>
        <v>3158.4</v>
      </c>
      <c r="K7" s="1381" t="s">
        <v>1399</v>
      </c>
    </row>
    <row r="8" spans="1:26" ht="13.5" thickBot="1">
      <c r="A8" s="1380"/>
      <c r="B8" s="1389"/>
      <c r="C8" s="871" t="s">
        <v>5</v>
      </c>
      <c r="D8" s="856" t="s">
        <v>541</v>
      </c>
      <c r="E8" s="62">
        <v>5101.1401221995911</v>
      </c>
      <c r="F8" s="1321">
        <f t="shared" ref="F8:F71" si="0">E8/2500</f>
        <v>2.0404560488798364</v>
      </c>
      <c r="G8" s="872"/>
      <c r="H8" s="894">
        <v>3779</v>
      </c>
      <c r="I8" s="899" t="s">
        <v>1382</v>
      </c>
      <c r="J8" s="872">
        <f t="shared" ref="J8:J71" si="1">H8/1.25</f>
        <v>3023.2</v>
      </c>
      <c r="K8" s="1381"/>
    </row>
    <row r="9" spans="1:26" ht="13.5" thickBot="1">
      <c r="A9" s="1380"/>
      <c r="B9" s="1389"/>
      <c r="C9" s="871" t="s">
        <v>5</v>
      </c>
      <c r="D9" s="856" t="s">
        <v>423</v>
      </c>
      <c r="E9" s="62">
        <v>4827.5401221995917</v>
      </c>
      <c r="F9" s="1321">
        <f t="shared" si="0"/>
        <v>1.9310160488798367</v>
      </c>
      <c r="G9" s="872"/>
      <c r="H9" s="894">
        <v>3613</v>
      </c>
      <c r="I9" s="899" t="s">
        <v>1383</v>
      </c>
      <c r="J9" s="872">
        <f t="shared" si="1"/>
        <v>2890.4</v>
      </c>
      <c r="K9" s="1381"/>
    </row>
    <row r="10" spans="1:26" ht="13.5" thickBot="1">
      <c r="A10" s="1380"/>
      <c r="B10" s="1389"/>
      <c r="C10" s="871" t="s">
        <v>5</v>
      </c>
      <c r="D10" s="856" t="s">
        <v>424</v>
      </c>
      <c r="E10" s="62">
        <v>4599.5401221995917</v>
      </c>
      <c r="F10" s="1321">
        <f t="shared" si="0"/>
        <v>1.8398160488798367</v>
      </c>
      <c r="G10" s="872"/>
      <c r="H10" s="894">
        <v>3497</v>
      </c>
      <c r="I10" s="899" t="s">
        <v>1384</v>
      </c>
      <c r="J10" s="906">
        <f t="shared" si="1"/>
        <v>2797.6</v>
      </c>
      <c r="K10" s="1381"/>
    </row>
    <row r="11" spans="1:26" ht="13.5" thickBot="1">
      <c r="A11" s="1380"/>
      <c r="B11" s="1389"/>
      <c r="C11" s="871" t="s">
        <v>5</v>
      </c>
      <c r="D11" s="856" t="s">
        <v>425</v>
      </c>
      <c r="E11" s="62">
        <v>4508.3401221995919</v>
      </c>
      <c r="F11" s="1321">
        <f t="shared" si="0"/>
        <v>1.8033360488798367</v>
      </c>
      <c r="G11" s="872"/>
      <c r="H11" s="894">
        <v>3365</v>
      </c>
      <c r="I11" s="899" t="s">
        <v>1385</v>
      </c>
      <c r="J11" s="906">
        <f t="shared" si="1"/>
        <v>2692</v>
      </c>
      <c r="K11" s="1381"/>
    </row>
    <row r="12" spans="1:26" ht="13.5" thickBot="1">
      <c r="A12" s="1378"/>
      <c r="B12" s="1390"/>
      <c r="C12" s="871" t="s">
        <v>5</v>
      </c>
      <c r="D12" s="856" t="s">
        <v>542</v>
      </c>
      <c r="E12" s="62">
        <v>4371.5401221995917</v>
      </c>
      <c r="F12" s="1321">
        <f t="shared" si="0"/>
        <v>1.7486160488798366</v>
      </c>
      <c r="G12" s="872"/>
      <c r="H12" s="895">
        <v>3250</v>
      </c>
      <c r="I12" s="900" t="s">
        <v>1386</v>
      </c>
      <c r="J12" s="906">
        <f t="shared" si="1"/>
        <v>2600</v>
      </c>
      <c r="K12" s="1381"/>
    </row>
    <row r="13" spans="1:26" ht="24.75" customHeight="1" thickBot="1">
      <c r="A13" s="1377">
        <v>2</v>
      </c>
      <c r="B13" s="1388" t="s">
        <v>543</v>
      </c>
      <c r="C13" s="871" t="s">
        <v>5</v>
      </c>
      <c r="D13" s="850" t="s">
        <v>540</v>
      </c>
      <c r="E13" s="62">
        <v>4827.5401221995917</v>
      </c>
      <c r="F13" s="1321">
        <f t="shared" si="0"/>
        <v>1.9310160488798367</v>
      </c>
      <c r="H13" s="896">
        <v>3128</v>
      </c>
      <c r="I13" s="877" t="s">
        <v>1387</v>
      </c>
      <c r="J13" s="906"/>
      <c r="K13" s="1382"/>
    </row>
    <row r="14" spans="1:26" ht="13.5" thickBot="1">
      <c r="A14" s="1380"/>
      <c r="B14" s="1389"/>
      <c r="C14" s="871" t="s">
        <v>5</v>
      </c>
      <c r="D14" s="856" t="s">
        <v>541</v>
      </c>
      <c r="E14" s="62">
        <v>4553.9401221995922</v>
      </c>
      <c r="F14" s="1321">
        <f t="shared" si="0"/>
        <v>1.8215760488798369</v>
      </c>
      <c r="G14" s="872"/>
      <c r="H14" s="897">
        <v>3015</v>
      </c>
      <c r="I14" s="901" t="s">
        <v>424</v>
      </c>
      <c r="J14" s="906">
        <f t="shared" si="1"/>
        <v>2412</v>
      </c>
      <c r="K14" s="1381"/>
      <c r="S14" s="920"/>
      <c r="T14" s="920"/>
      <c r="U14" s="920"/>
      <c r="V14" s="920"/>
      <c r="W14" s="920"/>
      <c r="X14" s="920"/>
      <c r="Y14" s="920"/>
      <c r="Z14" s="920"/>
    </row>
    <row r="15" spans="1:26" ht="13.5" thickBot="1">
      <c r="A15" s="1380"/>
      <c r="B15" s="1389"/>
      <c r="C15" s="871" t="s">
        <v>5</v>
      </c>
      <c r="D15" s="856" t="s">
        <v>423</v>
      </c>
      <c r="E15" s="62">
        <v>4417.140122199592</v>
      </c>
      <c r="F15" s="1321">
        <f t="shared" si="0"/>
        <v>1.7668560488798368</v>
      </c>
      <c r="G15" s="872"/>
      <c r="H15" s="894">
        <v>2759</v>
      </c>
      <c r="I15" s="899" t="s">
        <v>1389</v>
      </c>
      <c r="J15" s="906">
        <f t="shared" si="1"/>
        <v>2207.1999999999998</v>
      </c>
      <c r="K15" s="1381"/>
    </row>
    <row r="16" spans="1:26" ht="13.5" thickBot="1">
      <c r="A16" s="1380"/>
      <c r="B16" s="1389"/>
      <c r="C16" s="871" t="s">
        <v>5</v>
      </c>
      <c r="D16" s="856" t="s">
        <v>424</v>
      </c>
      <c r="E16" s="62">
        <v>4371.5401221995917</v>
      </c>
      <c r="F16" s="1321">
        <f t="shared" si="0"/>
        <v>1.7486160488798366</v>
      </c>
      <c r="G16" s="872"/>
      <c r="H16" s="894">
        <v>2698</v>
      </c>
      <c r="I16" s="899" t="s">
        <v>1396</v>
      </c>
      <c r="J16" s="906">
        <f t="shared" si="1"/>
        <v>2158.4</v>
      </c>
      <c r="K16" s="1381"/>
    </row>
    <row r="17" spans="1:11" ht="13.5" thickBot="1">
      <c r="A17" s="1380"/>
      <c r="B17" s="1389"/>
      <c r="C17" s="871" t="s">
        <v>5</v>
      </c>
      <c r="D17" s="856" t="s">
        <v>425</v>
      </c>
      <c r="E17" s="62">
        <v>4325.9401221995922</v>
      </c>
      <c r="F17" s="1321">
        <f t="shared" si="0"/>
        <v>1.730376048879837</v>
      </c>
      <c r="G17" s="872"/>
      <c r="H17" s="894">
        <v>3324</v>
      </c>
      <c r="I17" s="899" t="s">
        <v>1381</v>
      </c>
      <c r="J17" s="872">
        <f t="shared" si="1"/>
        <v>2659.2</v>
      </c>
      <c r="K17" s="1381" t="s">
        <v>1400</v>
      </c>
    </row>
    <row r="18" spans="1:11" ht="13.5" thickBot="1">
      <c r="A18" s="1378"/>
      <c r="B18" s="1390"/>
      <c r="C18" s="871" t="s">
        <v>5</v>
      </c>
      <c r="D18" s="856" t="s">
        <v>542</v>
      </c>
      <c r="E18" s="62">
        <v>4234.7401221995924</v>
      </c>
      <c r="F18" s="1321">
        <f t="shared" si="0"/>
        <v>1.6938960488798369</v>
      </c>
      <c r="G18" s="872"/>
      <c r="H18" s="894">
        <v>3208</v>
      </c>
      <c r="I18" s="899" t="s">
        <v>1382</v>
      </c>
      <c r="J18" s="872">
        <f t="shared" si="1"/>
        <v>2566.4</v>
      </c>
      <c r="K18" s="1381"/>
    </row>
    <row r="19" spans="1:11" ht="26.25" customHeight="1" thickBot="1">
      <c r="A19" s="1377">
        <v>3</v>
      </c>
      <c r="B19" s="1388" t="s">
        <v>544</v>
      </c>
      <c r="C19" s="871" t="s">
        <v>5</v>
      </c>
      <c r="D19" s="850" t="s">
        <v>540</v>
      </c>
      <c r="E19" s="62">
        <v>4553.9401221995922</v>
      </c>
      <c r="F19" s="1321">
        <f t="shared" si="0"/>
        <v>1.8215760488798369</v>
      </c>
      <c r="G19" s="872"/>
      <c r="H19" s="894">
        <v>3087</v>
      </c>
      <c r="I19" s="899" t="s">
        <v>1383</v>
      </c>
      <c r="J19" s="872">
        <f t="shared" si="1"/>
        <v>2469.6</v>
      </c>
      <c r="K19" s="1381"/>
    </row>
    <row r="20" spans="1:11" ht="13.5" thickBot="1">
      <c r="A20" s="1380"/>
      <c r="B20" s="1389"/>
      <c r="C20" s="871" t="s">
        <v>5</v>
      </c>
      <c r="D20" s="856" t="s">
        <v>541</v>
      </c>
      <c r="E20" s="62">
        <v>4417.140122199592</v>
      </c>
      <c r="F20" s="1321">
        <f t="shared" si="0"/>
        <v>1.7668560488798368</v>
      </c>
      <c r="G20" s="872"/>
      <c r="H20" s="894">
        <v>2997</v>
      </c>
      <c r="I20" s="899" t="s">
        <v>1384</v>
      </c>
      <c r="J20" s="906">
        <f t="shared" si="1"/>
        <v>2397.6</v>
      </c>
      <c r="K20" s="1381"/>
    </row>
    <row r="21" spans="1:11" ht="13.5" thickBot="1">
      <c r="A21" s="1380"/>
      <c r="B21" s="1389"/>
      <c r="C21" s="871" t="s">
        <v>5</v>
      </c>
      <c r="D21" s="856" t="s">
        <v>423</v>
      </c>
      <c r="E21" s="62">
        <v>4325.9401221995922</v>
      </c>
      <c r="F21" s="1321">
        <f t="shared" si="0"/>
        <v>1.730376048879837</v>
      </c>
      <c r="G21" s="872"/>
      <c r="H21" s="894">
        <v>2871</v>
      </c>
      <c r="I21" s="899" t="s">
        <v>1385</v>
      </c>
      <c r="J21" s="906">
        <f t="shared" si="1"/>
        <v>2296.8000000000002</v>
      </c>
      <c r="K21" s="1381"/>
    </row>
    <row r="22" spans="1:11" ht="13.5" thickBot="1">
      <c r="A22" s="1380"/>
      <c r="B22" s="1389"/>
      <c r="C22" s="871" t="s">
        <v>5</v>
      </c>
      <c r="D22" s="856" t="s">
        <v>424</v>
      </c>
      <c r="E22" s="62">
        <v>4234.7401221995924</v>
      </c>
      <c r="F22" s="1321">
        <f t="shared" si="0"/>
        <v>1.6938960488798369</v>
      </c>
      <c r="G22" s="872"/>
      <c r="H22" s="894">
        <v>2776</v>
      </c>
      <c r="I22" s="902" t="s">
        <v>1386</v>
      </c>
      <c r="J22" s="872">
        <f t="shared" si="1"/>
        <v>2220.8000000000002</v>
      </c>
      <c r="K22" s="1381"/>
    </row>
    <row r="23" spans="1:11" ht="13.5" thickBot="1">
      <c r="A23" s="1380"/>
      <c r="B23" s="1389"/>
      <c r="C23" s="871" t="s">
        <v>5</v>
      </c>
      <c r="D23" s="856" t="s">
        <v>425</v>
      </c>
      <c r="E23" s="62">
        <v>4189.140122199592</v>
      </c>
      <c r="F23" s="1321">
        <f t="shared" si="0"/>
        <v>1.6756560488798369</v>
      </c>
      <c r="G23" s="872"/>
      <c r="H23" s="894">
        <v>2685</v>
      </c>
      <c r="I23" s="899" t="s">
        <v>1387</v>
      </c>
      <c r="J23" s="906">
        <f t="shared" si="1"/>
        <v>2148</v>
      </c>
      <c r="K23" s="1381"/>
    </row>
    <row r="24" spans="1:11" ht="13.5" thickBot="1">
      <c r="A24" s="1378"/>
      <c r="B24" s="1390"/>
      <c r="C24" s="871" t="s">
        <v>5</v>
      </c>
      <c r="D24" s="856" t="s">
        <v>542</v>
      </c>
      <c r="E24" s="62">
        <v>4143.5401221995917</v>
      </c>
      <c r="F24" s="1321">
        <f t="shared" si="0"/>
        <v>1.6574160488798366</v>
      </c>
      <c r="G24" s="872"/>
      <c r="H24" s="894">
        <v>2657</v>
      </c>
      <c r="I24" s="899" t="s">
        <v>1388</v>
      </c>
      <c r="J24" s="906">
        <f t="shared" si="1"/>
        <v>2125.6</v>
      </c>
      <c r="K24" s="1381"/>
    </row>
    <row r="25" spans="1:11" ht="25.5" customHeight="1" thickBot="1">
      <c r="A25" s="850">
        <v>4</v>
      </c>
      <c r="B25" s="289" t="s">
        <v>1402</v>
      </c>
      <c r="C25" s="871" t="s">
        <v>5</v>
      </c>
      <c r="D25" s="856" t="s">
        <v>545</v>
      </c>
      <c r="E25" s="62">
        <v>4097.9401221995922</v>
      </c>
      <c r="F25" s="1321">
        <f t="shared" si="0"/>
        <v>1.6391760488798368</v>
      </c>
      <c r="G25" s="872"/>
      <c r="H25" s="894">
        <v>2626</v>
      </c>
      <c r="I25" s="899" t="s">
        <v>1389</v>
      </c>
      <c r="J25" s="906">
        <f t="shared" si="1"/>
        <v>2100.8000000000002</v>
      </c>
      <c r="K25" s="1381"/>
    </row>
    <row r="26" spans="1:11" ht="26.25" customHeight="1" thickBot="1">
      <c r="A26" s="1377">
        <v>5</v>
      </c>
      <c r="B26" s="1377" t="s">
        <v>546</v>
      </c>
      <c r="C26" s="856" t="s">
        <v>11</v>
      </c>
      <c r="D26" s="850" t="s">
        <v>540</v>
      </c>
      <c r="E26" s="62">
        <v>4599.5401221995917</v>
      </c>
      <c r="F26" s="1321">
        <f t="shared" si="0"/>
        <v>1.8398160488798367</v>
      </c>
      <c r="G26" s="872"/>
      <c r="H26" s="894">
        <v>2582</v>
      </c>
      <c r="I26" s="899" t="s">
        <v>1390</v>
      </c>
      <c r="J26" s="906">
        <f t="shared" si="1"/>
        <v>2065.6</v>
      </c>
      <c r="K26" s="1381"/>
    </row>
    <row r="27" spans="1:11" ht="13.5" thickBot="1">
      <c r="A27" s="1380"/>
      <c r="B27" s="1380"/>
      <c r="C27" s="856" t="s">
        <v>11</v>
      </c>
      <c r="D27" s="856" t="s">
        <v>541</v>
      </c>
      <c r="E27" s="62">
        <v>4462.7401221995924</v>
      </c>
      <c r="F27" s="1321">
        <f t="shared" si="0"/>
        <v>1.7850960488798369</v>
      </c>
      <c r="G27" s="872"/>
      <c r="H27" s="894">
        <v>3179</v>
      </c>
      <c r="I27" s="899" t="s">
        <v>1381</v>
      </c>
      <c r="J27" s="872">
        <f t="shared" si="1"/>
        <v>2543.1999999999998</v>
      </c>
      <c r="K27" s="1381" t="s">
        <v>1401</v>
      </c>
    </row>
    <row r="28" spans="1:11" ht="13.5" thickBot="1">
      <c r="A28" s="1380"/>
      <c r="B28" s="1380"/>
      <c r="C28" s="856" t="s">
        <v>11</v>
      </c>
      <c r="D28" s="856" t="s">
        <v>423</v>
      </c>
      <c r="E28" s="62">
        <v>4371.5401221995917</v>
      </c>
      <c r="F28" s="1321">
        <f t="shared" si="0"/>
        <v>1.7486160488798366</v>
      </c>
      <c r="G28" s="872"/>
      <c r="H28" s="894">
        <v>3064</v>
      </c>
      <c r="I28" s="899" t="s">
        <v>1382</v>
      </c>
      <c r="J28" s="872">
        <f t="shared" si="1"/>
        <v>2451.1999999999998</v>
      </c>
      <c r="K28" s="1381"/>
    </row>
    <row r="29" spans="1:11" ht="13.5" thickBot="1">
      <c r="A29" s="1380"/>
      <c r="B29" s="1380"/>
      <c r="C29" s="856" t="s">
        <v>11</v>
      </c>
      <c r="D29" s="856" t="s">
        <v>424</v>
      </c>
      <c r="E29" s="62">
        <v>4325.9401221995922</v>
      </c>
      <c r="F29" s="1321">
        <f t="shared" si="0"/>
        <v>1.730376048879837</v>
      </c>
      <c r="G29" s="872"/>
      <c r="H29" s="894">
        <v>2948</v>
      </c>
      <c r="I29" s="899" t="s">
        <v>1383</v>
      </c>
      <c r="J29" s="872">
        <f t="shared" si="1"/>
        <v>2358.4</v>
      </c>
      <c r="K29" s="1381"/>
    </row>
    <row r="30" spans="1:11" ht="13.5" thickBot="1">
      <c r="A30" s="1378"/>
      <c r="B30" s="1378"/>
      <c r="C30" s="856" t="s">
        <v>11</v>
      </c>
      <c r="D30" s="856" t="s">
        <v>425</v>
      </c>
      <c r="E30" s="62">
        <v>4234.7401221995924</v>
      </c>
      <c r="F30" s="1321">
        <f t="shared" si="0"/>
        <v>1.6938960488798369</v>
      </c>
      <c r="G30" s="872"/>
      <c r="H30" s="894">
        <v>2825</v>
      </c>
      <c r="I30" s="899" t="s">
        <v>1384</v>
      </c>
      <c r="J30" s="906">
        <f t="shared" si="1"/>
        <v>2260</v>
      </c>
      <c r="K30" s="1381"/>
    </row>
    <row r="31" spans="1:11" ht="24.75" customHeight="1" thickBot="1">
      <c r="A31" s="1377">
        <v>6</v>
      </c>
      <c r="B31" s="1377" t="s">
        <v>547</v>
      </c>
      <c r="C31" s="856" t="s">
        <v>11</v>
      </c>
      <c r="D31" s="850" t="s">
        <v>540</v>
      </c>
      <c r="E31" s="62">
        <v>4462.7401221995924</v>
      </c>
      <c r="F31" s="1321">
        <f t="shared" si="0"/>
        <v>1.7850960488798369</v>
      </c>
      <c r="G31" s="872"/>
      <c r="H31" s="894">
        <v>2756</v>
      </c>
      <c r="I31" s="899" t="s">
        <v>1385</v>
      </c>
      <c r="J31" s="906">
        <f t="shared" si="1"/>
        <v>2204.8000000000002</v>
      </c>
      <c r="K31" s="1381"/>
    </row>
    <row r="32" spans="1:11" ht="13.5" thickBot="1">
      <c r="A32" s="1380"/>
      <c r="B32" s="1380"/>
      <c r="C32" s="856" t="s">
        <v>11</v>
      </c>
      <c r="D32" s="856" t="s">
        <v>541</v>
      </c>
      <c r="E32" s="62">
        <v>4280.3401221995919</v>
      </c>
      <c r="F32" s="1321">
        <f t="shared" si="0"/>
        <v>1.7121360488798367</v>
      </c>
      <c r="G32" s="872"/>
      <c r="H32" s="894">
        <v>2631</v>
      </c>
      <c r="I32" s="902" t="s">
        <v>1386</v>
      </c>
      <c r="J32" s="872">
        <f t="shared" si="1"/>
        <v>2104.8000000000002</v>
      </c>
      <c r="K32" s="1381"/>
    </row>
    <row r="33" spans="1:11" ht="13.5" thickBot="1">
      <c r="A33" s="1380"/>
      <c r="B33" s="1380"/>
      <c r="C33" s="856" t="s">
        <v>11</v>
      </c>
      <c r="D33" s="856" t="s">
        <v>423</v>
      </c>
      <c r="E33" s="62">
        <v>4234.7401221995924</v>
      </c>
      <c r="F33" s="1321">
        <f t="shared" si="0"/>
        <v>1.6938960488798369</v>
      </c>
      <c r="G33" s="872"/>
      <c r="H33" s="894">
        <v>2552</v>
      </c>
      <c r="I33" s="899" t="s">
        <v>1387</v>
      </c>
      <c r="J33" s="906">
        <f t="shared" si="1"/>
        <v>2041.6</v>
      </c>
      <c r="K33" s="1381"/>
    </row>
    <row r="34" spans="1:11" ht="13.5" thickBot="1">
      <c r="A34" s="1380"/>
      <c r="B34" s="1380"/>
      <c r="C34" s="856" t="s">
        <v>11</v>
      </c>
      <c r="D34" s="856" t="s">
        <v>424</v>
      </c>
      <c r="E34" s="62">
        <v>4189.140122199592</v>
      </c>
      <c r="F34" s="1321">
        <f t="shared" si="0"/>
        <v>1.6756560488798369</v>
      </c>
      <c r="G34" s="872"/>
      <c r="H34" s="894">
        <v>2527</v>
      </c>
      <c r="I34" s="899" t="s">
        <v>1388</v>
      </c>
      <c r="J34" s="906">
        <f t="shared" si="1"/>
        <v>2021.6</v>
      </c>
      <c r="K34" s="1381"/>
    </row>
    <row r="35" spans="1:11" ht="13.5" thickBot="1">
      <c r="A35" s="1380"/>
      <c r="B35" s="1380"/>
      <c r="C35" s="856" t="s">
        <v>11</v>
      </c>
      <c r="D35" s="856" t="s">
        <v>425</v>
      </c>
      <c r="E35" s="62">
        <v>4143.5401221995917</v>
      </c>
      <c r="F35" s="1321">
        <f t="shared" si="0"/>
        <v>1.6574160488798366</v>
      </c>
      <c r="G35" s="872"/>
      <c r="H35" s="894">
        <v>2506</v>
      </c>
      <c r="I35" s="899" t="s">
        <v>1389</v>
      </c>
      <c r="J35" s="906">
        <f t="shared" si="1"/>
        <v>2004.8</v>
      </c>
      <c r="K35" s="1381"/>
    </row>
    <row r="36" spans="1:11" ht="12.75">
      <c r="A36" s="1378"/>
      <c r="B36" s="1378"/>
      <c r="C36" s="856" t="s">
        <v>11</v>
      </c>
      <c r="D36" s="856" t="s">
        <v>542</v>
      </c>
      <c r="E36" s="62">
        <v>4097.9401221995922</v>
      </c>
      <c r="F36" s="1321">
        <f t="shared" si="0"/>
        <v>1.6391760488798368</v>
      </c>
      <c r="G36" s="872"/>
      <c r="H36" s="895">
        <v>2465</v>
      </c>
      <c r="I36" s="903" t="s">
        <v>1390</v>
      </c>
      <c r="J36" s="906">
        <f t="shared" si="1"/>
        <v>1972</v>
      </c>
      <c r="K36" s="1383"/>
    </row>
    <row r="37" spans="1:11" ht="26.25" customHeight="1" thickBot="1">
      <c r="A37" s="1377">
        <v>7</v>
      </c>
      <c r="B37" s="1377" t="s">
        <v>548</v>
      </c>
      <c r="C37" s="856" t="s">
        <v>11</v>
      </c>
      <c r="D37" s="850" t="s">
        <v>540</v>
      </c>
      <c r="E37" s="62">
        <v>4325.9401221995922</v>
      </c>
      <c r="F37" s="1321">
        <f t="shared" si="0"/>
        <v>1.730376048879837</v>
      </c>
      <c r="G37" s="872"/>
      <c r="H37" s="898">
        <v>2453</v>
      </c>
      <c r="I37" s="904" t="s">
        <v>1397</v>
      </c>
      <c r="J37" s="906">
        <f t="shared" si="1"/>
        <v>1962.4</v>
      </c>
      <c r="K37" s="907" t="s">
        <v>1402</v>
      </c>
    </row>
    <row r="38" spans="1:11" ht="13.5" thickBot="1">
      <c r="A38" s="1380"/>
      <c r="B38" s="1380"/>
      <c r="C38" s="856" t="s">
        <v>11</v>
      </c>
      <c r="D38" s="856" t="s">
        <v>541</v>
      </c>
      <c r="E38" s="62">
        <v>4234.7401221995924</v>
      </c>
      <c r="F38" s="1321">
        <f t="shared" si="0"/>
        <v>1.6938960488798369</v>
      </c>
      <c r="G38" s="872"/>
      <c r="H38" s="897">
        <v>3319</v>
      </c>
      <c r="I38" s="901" t="s">
        <v>1381</v>
      </c>
      <c r="J38" s="872">
        <f t="shared" si="1"/>
        <v>2655.2</v>
      </c>
      <c r="K38" s="1384" t="s">
        <v>1403</v>
      </c>
    </row>
    <row r="39" spans="1:11" ht="13.5" thickBot="1">
      <c r="A39" s="1380"/>
      <c r="B39" s="1380"/>
      <c r="C39" s="856" t="s">
        <v>11</v>
      </c>
      <c r="D39" s="856" t="s">
        <v>423</v>
      </c>
      <c r="E39" s="62">
        <v>4189.140122199592</v>
      </c>
      <c r="F39" s="1321">
        <f t="shared" si="0"/>
        <v>1.6756560488798369</v>
      </c>
      <c r="G39" s="872"/>
      <c r="H39" s="894">
        <v>3167</v>
      </c>
      <c r="I39" s="899" t="s">
        <v>1382</v>
      </c>
      <c r="J39" s="872">
        <f t="shared" si="1"/>
        <v>2533.6</v>
      </c>
      <c r="K39" s="1381"/>
    </row>
    <row r="40" spans="1:11" ht="13.5" thickBot="1">
      <c r="A40" s="1380"/>
      <c r="B40" s="1380"/>
      <c r="C40" s="856" t="s">
        <v>11</v>
      </c>
      <c r="D40" s="856" t="s">
        <v>424</v>
      </c>
      <c r="E40" s="62">
        <v>4143.5401221995917</v>
      </c>
      <c r="F40" s="1321">
        <f t="shared" si="0"/>
        <v>1.6574160488798366</v>
      </c>
      <c r="G40" s="872"/>
      <c r="H40" s="894">
        <v>3037</v>
      </c>
      <c r="I40" s="899" t="s">
        <v>1383</v>
      </c>
      <c r="J40" s="872">
        <f t="shared" si="1"/>
        <v>2429.6</v>
      </c>
      <c r="K40" s="1381"/>
    </row>
    <row r="41" spans="1:11" ht="13.5" thickBot="1">
      <c r="A41" s="1380"/>
      <c r="B41" s="1380"/>
      <c r="C41" s="856" t="s">
        <v>11</v>
      </c>
      <c r="D41" s="856" t="s">
        <v>425</v>
      </c>
      <c r="E41" s="62">
        <v>4097.9401221995922</v>
      </c>
      <c r="F41" s="1321">
        <f t="shared" si="0"/>
        <v>1.6391760488798368</v>
      </c>
      <c r="G41" s="872"/>
      <c r="H41" s="894">
        <v>2928</v>
      </c>
      <c r="I41" s="899" t="s">
        <v>1384</v>
      </c>
      <c r="J41" s="906">
        <f t="shared" si="1"/>
        <v>2342.4</v>
      </c>
      <c r="K41" s="1381"/>
    </row>
    <row r="42" spans="1:11" ht="13.5" thickBot="1">
      <c r="A42" s="1378"/>
      <c r="B42" s="1378"/>
      <c r="C42" s="856" t="s">
        <v>11</v>
      </c>
      <c r="D42" s="856" t="s">
        <v>542</v>
      </c>
      <c r="E42" s="62">
        <v>4052.3401221995923</v>
      </c>
      <c r="F42" s="1321">
        <f t="shared" si="0"/>
        <v>1.620936048879837</v>
      </c>
      <c r="G42" s="872"/>
      <c r="H42" s="894">
        <v>2782</v>
      </c>
      <c r="I42" s="899" t="s">
        <v>1385</v>
      </c>
      <c r="J42" s="906">
        <f t="shared" si="1"/>
        <v>2225.6</v>
      </c>
      <c r="K42" s="1381"/>
    </row>
    <row r="43" spans="1:11" ht="25.5" customHeight="1" thickBot="1">
      <c r="A43" s="850">
        <v>8</v>
      </c>
      <c r="B43" s="289" t="s">
        <v>1404</v>
      </c>
      <c r="C43" s="856" t="s">
        <v>11</v>
      </c>
      <c r="D43" s="856" t="s">
        <v>545</v>
      </c>
      <c r="E43" s="62">
        <v>4006.740122199592</v>
      </c>
      <c r="F43" s="1321">
        <f t="shared" si="0"/>
        <v>1.6026960488798367</v>
      </c>
      <c r="G43" s="872"/>
      <c r="H43" s="894">
        <v>2689</v>
      </c>
      <c r="I43" s="902" t="s">
        <v>1386</v>
      </c>
      <c r="J43" s="872">
        <f t="shared" si="1"/>
        <v>2151.1999999999998</v>
      </c>
      <c r="K43" s="1381"/>
    </row>
    <row r="44" spans="1:11" ht="29.25" customHeight="1" thickBot="1">
      <c r="A44" s="1377">
        <v>9</v>
      </c>
      <c r="B44" s="1377" t="s">
        <v>549</v>
      </c>
      <c r="C44" s="856" t="s">
        <v>5</v>
      </c>
      <c r="D44" s="850" t="s">
        <v>540</v>
      </c>
      <c r="E44" s="62">
        <v>4599.5401221995917</v>
      </c>
      <c r="F44" s="1321">
        <f t="shared" si="0"/>
        <v>1.8398160488798367</v>
      </c>
      <c r="G44" s="872"/>
      <c r="H44" s="894">
        <v>2612</v>
      </c>
      <c r="I44" s="899" t="s">
        <v>1387</v>
      </c>
      <c r="J44" s="906">
        <f t="shared" si="1"/>
        <v>2089.6</v>
      </c>
      <c r="K44" s="1381"/>
    </row>
    <row r="45" spans="1:11" ht="13.5" thickBot="1">
      <c r="A45" s="1380"/>
      <c r="B45" s="1380"/>
      <c r="C45" s="856" t="s">
        <v>5</v>
      </c>
      <c r="D45" s="856" t="s">
        <v>541</v>
      </c>
      <c r="E45" s="62">
        <v>4508.3401221995919</v>
      </c>
      <c r="F45" s="1321">
        <f t="shared" si="0"/>
        <v>1.8033360488798367</v>
      </c>
      <c r="G45" s="872"/>
      <c r="H45" s="894">
        <v>2534</v>
      </c>
      <c r="I45" s="899" t="s">
        <v>1388</v>
      </c>
      <c r="J45" s="906">
        <f t="shared" si="1"/>
        <v>2027.2</v>
      </c>
      <c r="K45" s="1381"/>
    </row>
    <row r="46" spans="1:11" ht="13.5" thickBot="1">
      <c r="A46" s="1380"/>
      <c r="B46" s="1380"/>
      <c r="C46" s="856" t="s">
        <v>5</v>
      </c>
      <c r="D46" s="856" t="s">
        <v>423</v>
      </c>
      <c r="E46" s="62">
        <v>4417.140122199592</v>
      </c>
      <c r="F46" s="1321">
        <f t="shared" si="0"/>
        <v>1.7668560488798368</v>
      </c>
      <c r="G46" s="872"/>
      <c r="H46" s="894">
        <v>2391</v>
      </c>
      <c r="I46" s="899" t="s">
        <v>1389</v>
      </c>
      <c r="J46" s="906">
        <f t="shared" si="1"/>
        <v>1912.8</v>
      </c>
      <c r="K46" s="1381"/>
    </row>
    <row r="47" spans="1:11" ht="13.5" thickBot="1">
      <c r="A47" s="1380"/>
      <c r="B47" s="1380"/>
      <c r="C47" s="856" t="s">
        <v>5</v>
      </c>
      <c r="D47" s="856" t="s">
        <v>424</v>
      </c>
      <c r="E47" s="62">
        <v>4371.5401221995917</v>
      </c>
      <c r="F47" s="1321">
        <f t="shared" si="0"/>
        <v>1.7486160488798366</v>
      </c>
      <c r="G47" s="872"/>
      <c r="H47" s="894">
        <v>3092</v>
      </c>
      <c r="I47" s="899" t="s">
        <v>1381</v>
      </c>
      <c r="J47" s="872">
        <f t="shared" si="1"/>
        <v>2473.6</v>
      </c>
      <c r="K47" s="1381" t="s">
        <v>547</v>
      </c>
    </row>
    <row r="48" spans="1:11" ht="13.5" thickBot="1">
      <c r="A48" s="1378"/>
      <c r="B48" s="1378"/>
      <c r="C48" s="856" t="s">
        <v>5</v>
      </c>
      <c r="D48" s="856" t="s">
        <v>425</v>
      </c>
      <c r="E48" s="62">
        <v>4280.3401221995919</v>
      </c>
      <c r="F48" s="1321">
        <f t="shared" si="0"/>
        <v>1.7121360488798367</v>
      </c>
      <c r="G48" s="872"/>
      <c r="H48" s="894">
        <v>2982</v>
      </c>
      <c r="I48" s="899" t="s">
        <v>1382</v>
      </c>
      <c r="J48" s="872">
        <f t="shared" si="1"/>
        <v>2385.6</v>
      </c>
      <c r="K48" s="1381"/>
    </row>
    <row r="49" spans="1:11" ht="26.25" customHeight="1" thickBot="1">
      <c r="A49" s="1377">
        <v>10</v>
      </c>
      <c r="B49" s="1377" t="s">
        <v>550</v>
      </c>
      <c r="C49" s="856" t="s">
        <v>5</v>
      </c>
      <c r="D49" s="850" t="s">
        <v>540</v>
      </c>
      <c r="E49" s="62">
        <v>4462.7401221995924</v>
      </c>
      <c r="F49" s="1321">
        <f t="shared" si="0"/>
        <v>1.7850960488798369</v>
      </c>
      <c r="G49" s="872"/>
      <c r="H49" s="894">
        <v>2862</v>
      </c>
      <c r="I49" s="899" t="s">
        <v>1383</v>
      </c>
      <c r="J49" s="872">
        <f t="shared" si="1"/>
        <v>2289.6</v>
      </c>
      <c r="K49" s="1381"/>
    </row>
    <row r="50" spans="1:11" ht="13.5" thickBot="1">
      <c r="A50" s="1380"/>
      <c r="B50" s="1380"/>
      <c r="C50" s="856" t="s">
        <v>5</v>
      </c>
      <c r="D50" s="856" t="s">
        <v>541</v>
      </c>
      <c r="E50" s="62">
        <v>4371.5401221995917</v>
      </c>
      <c r="F50" s="1321">
        <f t="shared" si="0"/>
        <v>1.7486160488798366</v>
      </c>
      <c r="G50" s="872"/>
      <c r="H50" s="894">
        <v>2743</v>
      </c>
      <c r="I50" s="899" t="s">
        <v>1384</v>
      </c>
      <c r="J50" s="906">
        <f t="shared" si="1"/>
        <v>2194.4</v>
      </c>
      <c r="K50" s="1381"/>
    </row>
    <row r="51" spans="1:11" ht="13.5" thickBot="1">
      <c r="A51" s="1380"/>
      <c r="B51" s="1380"/>
      <c r="C51" s="856" t="s">
        <v>5</v>
      </c>
      <c r="D51" s="856" t="s">
        <v>423</v>
      </c>
      <c r="E51" s="62">
        <v>4325.9401221995922</v>
      </c>
      <c r="F51" s="1321">
        <f t="shared" si="0"/>
        <v>1.730376048879837</v>
      </c>
      <c r="G51" s="872"/>
      <c r="H51" s="894">
        <v>2633</v>
      </c>
      <c r="I51" s="899" t="s">
        <v>1385</v>
      </c>
      <c r="J51" s="906">
        <f t="shared" si="1"/>
        <v>2106.4</v>
      </c>
      <c r="K51" s="1381"/>
    </row>
    <row r="52" spans="1:11" ht="13.5" thickBot="1">
      <c r="A52" s="1380"/>
      <c r="B52" s="1380"/>
      <c r="C52" s="856" t="s">
        <v>5</v>
      </c>
      <c r="D52" s="856" t="s">
        <v>424</v>
      </c>
      <c r="E52" s="62">
        <v>4280.3401221995919</v>
      </c>
      <c r="F52" s="1321">
        <f t="shared" si="0"/>
        <v>1.7121360488798367</v>
      </c>
      <c r="G52" s="872"/>
      <c r="H52" s="894">
        <v>2520</v>
      </c>
      <c r="I52" s="902" t="s">
        <v>1386</v>
      </c>
      <c r="J52" s="872">
        <f t="shared" si="1"/>
        <v>2016</v>
      </c>
      <c r="K52" s="1381"/>
    </row>
    <row r="53" spans="1:11" ht="13.5" thickBot="1">
      <c r="A53" s="1380"/>
      <c r="B53" s="1380"/>
      <c r="C53" s="856" t="s">
        <v>5</v>
      </c>
      <c r="D53" s="856" t="s">
        <v>425</v>
      </c>
      <c r="E53" s="62">
        <v>4234.7401221995924</v>
      </c>
      <c r="F53" s="1321">
        <f t="shared" si="0"/>
        <v>1.6938960488798369</v>
      </c>
      <c r="G53" s="872"/>
      <c r="H53" s="894">
        <v>2448</v>
      </c>
      <c r="I53" s="899" t="s">
        <v>1387</v>
      </c>
      <c r="J53" s="906">
        <f t="shared" si="1"/>
        <v>1958.4</v>
      </c>
      <c r="K53" s="1381"/>
    </row>
    <row r="54" spans="1:11" ht="13.5" thickBot="1">
      <c r="A54" s="1378"/>
      <c r="B54" s="1378"/>
      <c r="C54" s="856" t="s">
        <v>5</v>
      </c>
      <c r="D54" s="856" t="s">
        <v>542</v>
      </c>
      <c r="E54" s="62">
        <v>4189.140122199592</v>
      </c>
      <c r="F54" s="1321">
        <f t="shared" si="0"/>
        <v>1.6756560488798369</v>
      </c>
      <c r="G54" s="872"/>
      <c r="H54" s="894">
        <v>2391</v>
      </c>
      <c r="I54" s="899" t="s">
        <v>1388</v>
      </c>
      <c r="J54" s="906">
        <f t="shared" si="1"/>
        <v>1912.8</v>
      </c>
      <c r="K54" s="1381"/>
    </row>
    <row r="55" spans="1:11" ht="27.75" customHeight="1" thickBot="1">
      <c r="A55" s="1377">
        <v>11</v>
      </c>
      <c r="B55" s="1377" t="s">
        <v>551</v>
      </c>
      <c r="C55" s="856" t="s">
        <v>5</v>
      </c>
      <c r="D55" s="850" t="s">
        <v>540</v>
      </c>
      <c r="E55" s="62">
        <v>4371.5401221995917</v>
      </c>
      <c r="F55" s="1321">
        <f t="shared" si="0"/>
        <v>1.7486160488798366</v>
      </c>
      <c r="G55" s="872"/>
      <c r="H55" s="894">
        <v>2377</v>
      </c>
      <c r="I55" s="899" t="s">
        <v>1389</v>
      </c>
      <c r="J55" s="906">
        <f t="shared" si="1"/>
        <v>1901.6</v>
      </c>
      <c r="K55" s="1381"/>
    </row>
    <row r="56" spans="1:11" ht="13.5" thickBot="1">
      <c r="A56" s="1380"/>
      <c r="B56" s="1380"/>
      <c r="C56" s="856" t="s">
        <v>5</v>
      </c>
      <c r="D56" s="856" t="s">
        <v>541</v>
      </c>
      <c r="E56" s="62">
        <v>4325.9401221995922</v>
      </c>
      <c r="F56" s="1321">
        <f t="shared" si="0"/>
        <v>1.730376048879837</v>
      </c>
      <c r="G56" s="872"/>
      <c r="H56" s="894">
        <v>2337</v>
      </c>
      <c r="I56" s="899" t="s">
        <v>1390</v>
      </c>
      <c r="J56" s="906">
        <f t="shared" si="1"/>
        <v>1869.6</v>
      </c>
      <c r="K56" s="1381"/>
    </row>
    <row r="57" spans="1:11" ht="13.5" thickBot="1">
      <c r="A57" s="1380"/>
      <c r="B57" s="1380"/>
      <c r="C57" s="856" t="s">
        <v>5</v>
      </c>
      <c r="D57" s="856" t="s">
        <v>423</v>
      </c>
      <c r="E57" s="62">
        <v>4280.3401221995919</v>
      </c>
      <c r="F57" s="1321">
        <f t="shared" si="0"/>
        <v>1.7121360488798367</v>
      </c>
      <c r="G57" s="872"/>
      <c r="H57" s="894">
        <v>2831</v>
      </c>
      <c r="I57" s="899" t="s">
        <v>1381</v>
      </c>
      <c r="J57" s="872">
        <f t="shared" si="1"/>
        <v>2264.8000000000002</v>
      </c>
      <c r="K57" s="1381" t="s">
        <v>548</v>
      </c>
    </row>
    <row r="58" spans="1:11" ht="13.5" thickBot="1">
      <c r="A58" s="1380"/>
      <c r="B58" s="1380"/>
      <c r="C58" s="856" t="s">
        <v>5</v>
      </c>
      <c r="D58" s="856" t="s">
        <v>424</v>
      </c>
      <c r="E58" s="62">
        <v>4234.7401221995924</v>
      </c>
      <c r="F58" s="1321">
        <f t="shared" si="0"/>
        <v>1.6938960488798369</v>
      </c>
      <c r="G58" s="872"/>
      <c r="H58" s="894">
        <v>2686</v>
      </c>
      <c r="I58" s="899" t="s">
        <v>1382</v>
      </c>
      <c r="J58" s="872">
        <f t="shared" si="1"/>
        <v>2148.8000000000002</v>
      </c>
      <c r="K58" s="1381"/>
    </row>
    <row r="59" spans="1:11" ht="13.5" thickBot="1">
      <c r="A59" s="1380"/>
      <c r="B59" s="1380"/>
      <c r="C59" s="856" t="s">
        <v>5</v>
      </c>
      <c r="D59" s="856" t="s">
        <v>425</v>
      </c>
      <c r="E59" s="62">
        <v>4189.140122199592</v>
      </c>
      <c r="F59" s="1321">
        <f t="shared" si="0"/>
        <v>1.6756560488798369</v>
      </c>
      <c r="G59" s="872"/>
      <c r="H59" s="894">
        <v>2624</v>
      </c>
      <c r="I59" s="899" t="s">
        <v>1383</v>
      </c>
      <c r="J59" s="872">
        <f t="shared" si="1"/>
        <v>2099.1999999999998</v>
      </c>
      <c r="K59" s="1381"/>
    </row>
    <row r="60" spans="1:11" ht="13.5" thickBot="1">
      <c r="A60" s="1378"/>
      <c r="B60" s="1378"/>
      <c r="C60" s="856" t="s">
        <v>5</v>
      </c>
      <c r="D60" s="856" t="s">
        <v>542</v>
      </c>
      <c r="E60" s="62">
        <v>4143.5401221995917</v>
      </c>
      <c r="F60" s="1321">
        <f t="shared" si="0"/>
        <v>1.6574160488798366</v>
      </c>
      <c r="G60" s="872"/>
      <c r="H60" s="894">
        <v>2504</v>
      </c>
      <c r="I60" s="899" t="s">
        <v>1384</v>
      </c>
      <c r="J60" s="906">
        <f t="shared" si="1"/>
        <v>2003.2</v>
      </c>
      <c r="K60" s="1381"/>
    </row>
    <row r="61" spans="1:11" ht="43.5" customHeight="1" thickBot="1">
      <c r="A61" s="850">
        <v>12</v>
      </c>
      <c r="B61" s="289" t="s">
        <v>1448</v>
      </c>
      <c r="C61" s="856" t="s">
        <v>5</v>
      </c>
      <c r="D61" s="856" t="s">
        <v>545</v>
      </c>
      <c r="E61" s="62">
        <v>4097.9401221995922</v>
      </c>
      <c r="F61" s="1321">
        <f t="shared" si="0"/>
        <v>1.6391760488798368</v>
      </c>
      <c r="G61" s="872"/>
      <c r="H61" s="894">
        <v>2454</v>
      </c>
      <c r="I61" s="899" t="s">
        <v>1385</v>
      </c>
      <c r="J61" s="906">
        <f t="shared" si="1"/>
        <v>1963.2</v>
      </c>
      <c r="K61" s="1381"/>
    </row>
    <row r="62" spans="1:11" ht="31.5" customHeight="1" thickBot="1">
      <c r="A62" s="1377">
        <v>13</v>
      </c>
      <c r="B62" s="1377" t="s">
        <v>552</v>
      </c>
      <c r="C62" s="856" t="s">
        <v>11</v>
      </c>
      <c r="D62" s="850" t="s">
        <v>540</v>
      </c>
      <c r="E62" s="62">
        <v>4462.7401221995924</v>
      </c>
      <c r="F62" s="1321">
        <f t="shared" si="0"/>
        <v>1.7850960488798369</v>
      </c>
      <c r="G62" s="872"/>
      <c r="H62" s="894">
        <v>2413</v>
      </c>
      <c r="I62" s="902" t="s">
        <v>1386</v>
      </c>
      <c r="J62" s="872">
        <f t="shared" si="1"/>
        <v>1930.4</v>
      </c>
      <c r="K62" s="1381"/>
    </row>
    <row r="63" spans="1:11" ht="13.5" thickBot="1">
      <c r="A63" s="1380"/>
      <c r="B63" s="1380"/>
      <c r="C63" s="886" t="s">
        <v>11</v>
      </c>
      <c r="D63" s="886" t="s">
        <v>541</v>
      </c>
      <c r="E63" s="62">
        <v>4325.9401221995922</v>
      </c>
      <c r="F63" s="1321">
        <f t="shared" si="0"/>
        <v>1.730376048879837</v>
      </c>
      <c r="G63" s="872"/>
      <c r="H63" s="894">
        <v>2381</v>
      </c>
      <c r="I63" s="899" t="s">
        <v>1387</v>
      </c>
      <c r="J63" s="906">
        <f t="shared" si="1"/>
        <v>1904.8</v>
      </c>
      <c r="K63" s="1381"/>
    </row>
    <row r="64" spans="1:11" ht="13.5" thickBot="1">
      <c r="A64" s="1380"/>
      <c r="B64" s="1386"/>
      <c r="C64" s="884" t="s">
        <v>11</v>
      </c>
      <c r="D64" s="884" t="s">
        <v>423</v>
      </c>
      <c r="E64" s="62">
        <v>4234.7401221995924</v>
      </c>
      <c r="F64" s="1321">
        <f t="shared" si="0"/>
        <v>1.6938960488798369</v>
      </c>
      <c r="G64" s="872"/>
      <c r="H64" s="894">
        <v>2356</v>
      </c>
      <c r="I64" s="899" t="s">
        <v>1388</v>
      </c>
      <c r="J64" s="906">
        <f t="shared" si="1"/>
        <v>1884.8</v>
      </c>
      <c r="K64" s="1381"/>
    </row>
    <row r="65" spans="1:11" ht="13.5" thickBot="1">
      <c r="A65" s="1380"/>
      <c r="B65" s="1386"/>
      <c r="C65" s="884" t="s">
        <v>11</v>
      </c>
      <c r="D65" s="884" t="s">
        <v>424</v>
      </c>
      <c r="E65" s="62">
        <v>4189.140122199592</v>
      </c>
      <c r="F65" s="1321">
        <f t="shared" si="0"/>
        <v>1.6756560488798369</v>
      </c>
      <c r="G65" s="872"/>
      <c r="H65" s="894">
        <v>2344</v>
      </c>
      <c r="I65" s="899" t="s">
        <v>1389</v>
      </c>
      <c r="J65" s="906">
        <f t="shared" si="1"/>
        <v>1875.2</v>
      </c>
      <c r="K65" s="1381"/>
    </row>
    <row r="66" spans="1:11" ht="13.5" thickBot="1">
      <c r="A66" s="1378"/>
      <c r="B66" s="1387"/>
      <c r="C66" s="884" t="s">
        <v>11</v>
      </c>
      <c r="D66" s="884" t="s">
        <v>425</v>
      </c>
      <c r="E66" s="62">
        <v>4143.5401221995917</v>
      </c>
      <c r="F66" s="1321">
        <f t="shared" si="0"/>
        <v>1.6574160488798366</v>
      </c>
      <c r="G66" s="872"/>
      <c r="H66" s="894">
        <v>2324</v>
      </c>
      <c r="I66" s="899" t="s">
        <v>1390</v>
      </c>
      <c r="J66" s="906">
        <f t="shared" si="1"/>
        <v>1859.2</v>
      </c>
      <c r="K66" s="1381"/>
    </row>
    <row r="67" spans="1:11" ht="32.25" customHeight="1" thickBot="1">
      <c r="A67" s="1377">
        <v>14</v>
      </c>
      <c r="B67" s="1385" t="s">
        <v>553</v>
      </c>
      <c r="C67" s="884" t="s">
        <v>11</v>
      </c>
      <c r="D67" s="884" t="s">
        <v>540</v>
      </c>
      <c r="E67" s="62">
        <v>4371.5401221995917</v>
      </c>
      <c r="F67" s="1321">
        <f t="shared" si="0"/>
        <v>1.7486160488798366</v>
      </c>
      <c r="G67" s="872"/>
      <c r="H67" s="894">
        <v>2303</v>
      </c>
      <c r="I67" s="902" t="s">
        <v>545</v>
      </c>
      <c r="J67" s="906">
        <f t="shared" si="1"/>
        <v>1842.4</v>
      </c>
      <c r="K67" s="908" t="s">
        <v>1404</v>
      </c>
    </row>
    <row r="68" spans="1:11" ht="13.5" thickBot="1">
      <c r="A68" s="1380"/>
      <c r="B68" s="1386"/>
      <c r="C68" s="884">
        <v>15</v>
      </c>
      <c r="D68" s="884" t="s">
        <v>541</v>
      </c>
      <c r="E68" s="62">
        <v>4280.3401221995919</v>
      </c>
      <c r="F68" s="1321">
        <f t="shared" si="0"/>
        <v>1.7121360488798367</v>
      </c>
      <c r="G68" s="872"/>
      <c r="H68" s="894">
        <v>3280</v>
      </c>
      <c r="I68" s="899" t="s">
        <v>1381</v>
      </c>
      <c r="J68" s="872">
        <f t="shared" si="1"/>
        <v>2624</v>
      </c>
    </row>
    <row r="69" spans="1:11" ht="13.5" thickBot="1">
      <c r="A69" s="1380"/>
      <c r="B69" s="1386"/>
      <c r="C69" s="884" t="s">
        <v>11</v>
      </c>
      <c r="D69" s="884" t="s">
        <v>423</v>
      </c>
      <c r="E69" s="62">
        <v>4234.7401221995924</v>
      </c>
      <c r="F69" s="1321">
        <f t="shared" si="0"/>
        <v>1.6938960488798369</v>
      </c>
      <c r="G69" s="872"/>
      <c r="H69" s="894">
        <v>3132</v>
      </c>
      <c r="I69" s="899" t="s">
        <v>1382</v>
      </c>
      <c r="J69" s="872">
        <f t="shared" si="1"/>
        <v>2505.6</v>
      </c>
    </row>
    <row r="70" spans="1:11" ht="13.5" thickBot="1">
      <c r="A70" s="1380"/>
      <c r="B70" s="1386"/>
      <c r="C70" s="884" t="s">
        <v>11</v>
      </c>
      <c r="D70" s="884" t="s">
        <v>424</v>
      </c>
      <c r="E70" s="62">
        <v>4189.140122199592</v>
      </c>
      <c r="F70" s="1321">
        <f t="shared" si="0"/>
        <v>1.6756560488798369</v>
      </c>
      <c r="G70" s="872"/>
      <c r="H70" s="894">
        <v>2996</v>
      </c>
      <c r="I70" s="899" t="s">
        <v>1383</v>
      </c>
      <c r="J70" s="872">
        <f t="shared" si="1"/>
        <v>2396.8000000000002</v>
      </c>
    </row>
    <row r="71" spans="1:11" ht="13.5" thickBot="1">
      <c r="A71" s="1380"/>
      <c r="B71" s="1386"/>
      <c r="C71" s="884" t="s">
        <v>11</v>
      </c>
      <c r="D71" s="884" t="s">
        <v>425</v>
      </c>
      <c r="E71" s="62">
        <v>4143.5401221995917</v>
      </c>
      <c r="F71" s="1321">
        <f t="shared" si="0"/>
        <v>1.6574160488798366</v>
      </c>
      <c r="G71" s="872"/>
      <c r="H71" s="894">
        <v>2891</v>
      </c>
      <c r="I71" s="899" t="s">
        <v>1384</v>
      </c>
      <c r="J71" s="906">
        <f t="shared" si="1"/>
        <v>2312.8000000000002</v>
      </c>
    </row>
    <row r="72" spans="1:11" ht="13.5" thickBot="1">
      <c r="A72" s="1378"/>
      <c r="B72" s="1387"/>
      <c r="C72" s="884" t="s">
        <v>11</v>
      </c>
      <c r="D72" s="884" t="s">
        <v>542</v>
      </c>
      <c r="E72" s="62">
        <v>4097.9401221995922</v>
      </c>
      <c r="F72" s="1321">
        <f t="shared" ref="F72:F104" si="2">E72/2500</f>
        <v>1.6391760488798368</v>
      </c>
      <c r="G72" s="872"/>
      <c r="H72" s="894">
        <v>2743</v>
      </c>
      <c r="I72" s="899" t="s">
        <v>1385</v>
      </c>
      <c r="J72" s="906">
        <f t="shared" ref="J72:J133" si="3">H72/1.25</f>
        <v>2194.4</v>
      </c>
    </row>
    <row r="73" spans="1:11" ht="29.25" customHeight="1" thickBot="1">
      <c r="A73" s="1377">
        <v>15</v>
      </c>
      <c r="B73" s="1385" t="s">
        <v>554</v>
      </c>
      <c r="C73" s="884" t="s">
        <v>11</v>
      </c>
      <c r="D73" s="884" t="s">
        <v>540</v>
      </c>
      <c r="E73" s="62">
        <v>4280.3401221995919</v>
      </c>
      <c r="F73" s="1321">
        <f t="shared" si="2"/>
        <v>1.7121360488798367</v>
      </c>
      <c r="G73" s="872"/>
      <c r="H73" s="894">
        <v>2652</v>
      </c>
      <c r="I73" s="902" t="s">
        <v>1386</v>
      </c>
      <c r="J73" s="906">
        <f t="shared" si="3"/>
        <v>2121.6</v>
      </c>
    </row>
    <row r="74" spans="1:11" ht="13.5" thickBot="1">
      <c r="A74" s="1380"/>
      <c r="B74" s="1386"/>
      <c r="C74" s="884" t="s">
        <v>11</v>
      </c>
      <c r="D74" s="884" t="s">
        <v>541</v>
      </c>
      <c r="E74" s="62">
        <v>4234.7401221995924</v>
      </c>
      <c r="F74" s="1321">
        <f t="shared" si="2"/>
        <v>1.6938960488798369</v>
      </c>
      <c r="G74" s="872"/>
      <c r="H74" s="894">
        <v>2573</v>
      </c>
      <c r="I74" s="899" t="s">
        <v>1387</v>
      </c>
      <c r="J74" s="906">
        <f t="shared" si="3"/>
        <v>2058.4</v>
      </c>
    </row>
    <row r="75" spans="1:11" ht="13.5" thickBot="1">
      <c r="A75" s="1380"/>
      <c r="B75" s="1386"/>
      <c r="C75" s="884" t="s">
        <v>11</v>
      </c>
      <c r="D75" s="884" t="s">
        <v>423</v>
      </c>
      <c r="E75" s="62">
        <v>4189.140122199592</v>
      </c>
      <c r="F75" s="1321">
        <f t="shared" si="2"/>
        <v>1.6756560488798369</v>
      </c>
      <c r="G75" s="872"/>
      <c r="H75" s="894">
        <v>2483</v>
      </c>
      <c r="I75" s="899" t="s">
        <v>1388</v>
      </c>
      <c r="J75" s="906">
        <f t="shared" si="3"/>
        <v>1986.4</v>
      </c>
    </row>
    <row r="76" spans="1:11" ht="13.5" thickBot="1">
      <c r="A76" s="1380"/>
      <c r="B76" s="1386"/>
      <c r="C76" s="884" t="s">
        <v>11</v>
      </c>
      <c r="D76" s="884" t="s">
        <v>424</v>
      </c>
      <c r="E76" s="62">
        <v>4143.5401221995917</v>
      </c>
      <c r="F76" s="1321">
        <f t="shared" si="2"/>
        <v>1.6574160488798366</v>
      </c>
      <c r="G76" s="872"/>
      <c r="H76" s="894">
        <v>2359</v>
      </c>
      <c r="I76" s="899" t="s">
        <v>1389</v>
      </c>
      <c r="J76" s="906">
        <f t="shared" si="3"/>
        <v>1887.2</v>
      </c>
    </row>
    <row r="77" spans="1:11" ht="13.5" thickBot="1">
      <c r="A77" s="1380"/>
      <c r="B77" s="1386"/>
      <c r="C77" s="884" t="s">
        <v>11</v>
      </c>
      <c r="D77" s="884" t="s">
        <v>425</v>
      </c>
      <c r="E77" s="62">
        <v>4097.9401221995922</v>
      </c>
      <c r="F77" s="1321">
        <f t="shared" si="2"/>
        <v>1.6391760488798368</v>
      </c>
      <c r="G77" s="872"/>
      <c r="H77" s="894">
        <v>2954</v>
      </c>
      <c r="I77" s="899" t="s">
        <v>1381</v>
      </c>
      <c r="J77" s="872">
        <f t="shared" si="3"/>
        <v>2363.1999999999998</v>
      </c>
    </row>
    <row r="78" spans="1:11" ht="13.5" thickBot="1">
      <c r="A78" s="1378"/>
      <c r="B78" s="1387"/>
      <c r="C78" s="884" t="s">
        <v>11</v>
      </c>
      <c r="D78" s="884" t="s">
        <v>542</v>
      </c>
      <c r="E78" s="62">
        <v>4052.3401221995923</v>
      </c>
      <c r="F78" s="1321">
        <f t="shared" si="2"/>
        <v>1.620936048879837</v>
      </c>
      <c r="G78" s="872"/>
      <c r="H78" s="894">
        <v>2848</v>
      </c>
      <c r="I78" s="899" t="s">
        <v>1382</v>
      </c>
      <c r="J78" s="872">
        <f t="shared" si="3"/>
        <v>2278.4</v>
      </c>
    </row>
    <row r="79" spans="1:11" ht="39" customHeight="1" thickBot="1">
      <c r="A79" s="850">
        <v>16</v>
      </c>
      <c r="B79" s="289" t="s">
        <v>1449</v>
      </c>
      <c r="C79" s="887" t="s">
        <v>11</v>
      </c>
      <c r="D79" s="887" t="s">
        <v>545</v>
      </c>
      <c r="E79" s="62">
        <v>4006.740122199592</v>
      </c>
      <c r="F79" s="1321">
        <f t="shared" si="2"/>
        <v>1.6026960488798367</v>
      </c>
      <c r="G79" s="872"/>
      <c r="H79" s="894">
        <v>2727</v>
      </c>
      <c r="I79" s="899" t="s">
        <v>1383</v>
      </c>
      <c r="J79" s="872">
        <f t="shared" si="3"/>
        <v>2181.6</v>
      </c>
    </row>
    <row r="80" spans="1:11" ht="26.25" customHeight="1" thickBot="1">
      <c r="A80" s="1377">
        <v>17</v>
      </c>
      <c r="B80" s="1377" t="s">
        <v>555</v>
      </c>
      <c r="C80" s="870" t="s">
        <v>12</v>
      </c>
      <c r="D80" s="850" t="s">
        <v>540</v>
      </c>
      <c r="E80" s="62">
        <v>4371.5401221995917</v>
      </c>
      <c r="F80" s="1321">
        <f t="shared" si="2"/>
        <v>1.7486160488798366</v>
      </c>
      <c r="G80" s="872"/>
      <c r="H80" s="894">
        <v>2622</v>
      </c>
      <c r="I80" s="899" t="s">
        <v>1384</v>
      </c>
      <c r="J80" s="906">
        <f t="shared" si="3"/>
        <v>2097.6</v>
      </c>
    </row>
    <row r="81" spans="1:10" ht="13.5" thickBot="1">
      <c r="A81" s="1380"/>
      <c r="B81" s="1380"/>
      <c r="C81" s="870" t="s">
        <v>12</v>
      </c>
      <c r="D81" s="856" t="s">
        <v>541</v>
      </c>
      <c r="E81" s="62">
        <v>4280.3401221995919</v>
      </c>
      <c r="F81" s="1321">
        <f t="shared" si="2"/>
        <v>1.7121360488798367</v>
      </c>
      <c r="G81" s="872"/>
      <c r="H81" s="894">
        <v>2512</v>
      </c>
      <c r="I81" s="899" t="s">
        <v>1385</v>
      </c>
      <c r="J81" s="906">
        <f t="shared" si="3"/>
        <v>2009.6</v>
      </c>
    </row>
    <row r="82" spans="1:10" ht="13.5" thickBot="1">
      <c r="A82" s="1380"/>
      <c r="B82" s="1380"/>
      <c r="C82" s="870" t="s">
        <v>12</v>
      </c>
      <c r="D82" s="856" t="s">
        <v>423</v>
      </c>
      <c r="E82" s="62">
        <v>4189.140122199592</v>
      </c>
      <c r="F82" s="1321">
        <f t="shared" si="2"/>
        <v>1.6756560488798369</v>
      </c>
      <c r="G82" s="872"/>
      <c r="H82" s="894">
        <v>2450</v>
      </c>
      <c r="I82" s="902" t="s">
        <v>1386</v>
      </c>
      <c r="J82" s="872">
        <f t="shared" si="3"/>
        <v>1960</v>
      </c>
    </row>
    <row r="83" spans="1:10" ht="13.5" thickBot="1">
      <c r="A83" s="1380"/>
      <c r="B83" s="1380"/>
      <c r="C83" s="870" t="s">
        <v>12</v>
      </c>
      <c r="D83" s="856" t="s">
        <v>424</v>
      </c>
      <c r="E83" s="62">
        <v>4143.5401221995917</v>
      </c>
      <c r="F83" s="1321">
        <f t="shared" si="2"/>
        <v>1.6574160488798366</v>
      </c>
      <c r="G83" s="872"/>
      <c r="H83" s="894">
        <v>2371</v>
      </c>
      <c r="I83" s="899" t="s">
        <v>1387</v>
      </c>
      <c r="J83" s="906">
        <f t="shared" si="3"/>
        <v>1896.8</v>
      </c>
    </row>
    <row r="84" spans="1:10" ht="13.5" thickBot="1">
      <c r="A84" s="1378"/>
      <c r="B84" s="1378"/>
      <c r="C84" s="870" t="s">
        <v>12</v>
      </c>
      <c r="D84" s="856" t="s">
        <v>425</v>
      </c>
      <c r="E84" s="62">
        <v>4097.9401221995922</v>
      </c>
      <c r="F84" s="1321">
        <f t="shared" si="2"/>
        <v>1.6391760488798368</v>
      </c>
      <c r="G84" s="872"/>
      <c r="H84" s="894">
        <v>2351</v>
      </c>
      <c r="I84" s="899" t="s">
        <v>1388</v>
      </c>
      <c r="J84" s="906">
        <f t="shared" si="3"/>
        <v>1880.8</v>
      </c>
    </row>
    <row r="85" spans="1:10" ht="31.5" customHeight="1" thickBot="1">
      <c r="A85" s="1377">
        <v>18</v>
      </c>
      <c r="B85" s="1377" t="s">
        <v>556</v>
      </c>
      <c r="C85" s="870" t="s">
        <v>12</v>
      </c>
      <c r="D85" s="850" t="s">
        <v>540</v>
      </c>
      <c r="E85" s="62">
        <v>4280.3401221995919</v>
      </c>
      <c r="F85" s="1321">
        <f t="shared" si="2"/>
        <v>1.7121360488798367</v>
      </c>
      <c r="G85" s="872"/>
      <c r="H85" s="894">
        <v>2328</v>
      </c>
      <c r="I85" s="899" t="s">
        <v>1389</v>
      </c>
      <c r="J85" s="906">
        <f t="shared" si="3"/>
        <v>1862.4</v>
      </c>
    </row>
    <row r="86" spans="1:10" ht="13.5" thickBot="1">
      <c r="A86" s="1380"/>
      <c r="B86" s="1380"/>
      <c r="C86" s="870" t="s">
        <v>12</v>
      </c>
      <c r="D86" s="856" t="s">
        <v>541</v>
      </c>
      <c r="E86" s="62">
        <v>4234.7401221995924</v>
      </c>
      <c r="F86" s="1321">
        <f t="shared" si="2"/>
        <v>1.6938960488798369</v>
      </c>
      <c r="G86" s="872"/>
      <c r="H86" s="894">
        <v>2308</v>
      </c>
      <c r="I86" s="902" t="s">
        <v>1390</v>
      </c>
      <c r="J86" s="906">
        <f t="shared" si="3"/>
        <v>1846.4</v>
      </c>
    </row>
    <row r="87" spans="1:10" ht="13.5" thickBot="1">
      <c r="A87" s="1380"/>
      <c r="B87" s="1380"/>
      <c r="C87" s="870" t="s">
        <v>12</v>
      </c>
      <c r="D87" s="856" t="s">
        <v>423</v>
      </c>
      <c r="E87" s="62">
        <v>4189.140122199592</v>
      </c>
      <c r="F87" s="1321">
        <f t="shared" si="2"/>
        <v>1.6756560488798369</v>
      </c>
      <c r="G87" s="872"/>
      <c r="H87" s="894">
        <v>2782</v>
      </c>
      <c r="I87" s="899" t="s">
        <v>1381</v>
      </c>
      <c r="J87" s="872">
        <f t="shared" si="3"/>
        <v>2225.6</v>
      </c>
    </row>
    <row r="88" spans="1:10" ht="13.5" thickBot="1">
      <c r="A88" s="1380"/>
      <c r="B88" s="1380"/>
      <c r="C88" s="870" t="s">
        <v>12</v>
      </c>
      <c r="D88" s="856" t="s">
        <v>424</v>
      </c>
      <c r="E88" s="62">
        <v>4143.5401221995917</v>
      </c>
      <c r="F88" s="1321">
        <f t="shared" si="2"/>
        <v>1.6574160488798366</v>
      </c>
      <c r="G88" s="872"/>
      <c r="H88" s="894">
        <v>2660</v>
      </c>
      <c r="I88" s="899" t="s">
        <v>1382</v>
      </c>
      <c r="J88" s="872">
        <f t="shared" si="3"/>
        <v>2128</v>
      </c>
    </row>
    <row r="89" spans="1:10" ht="13.5" thickBot="1">
      <c r="A89" s="1380"/>
      <c r="B89" s="1380"/>
      <c r="C89" s="870" t="s">
        <v>12</v>
      </c>
      <c r="D89" s="856" t="s">
        <v>425</v>
      </c>
      <c r="E89" s="62">
        <v>4097.9401221995922</v>
      </c>
      <c r="F89" s="1321">
        <f t="shared" si="2"/>
        <v>1.6391760488798368</v>
      </c>
      <c r="G89" s="872"/>
      <c r="H89" s="894">
        <v>2542</v>
      </c>
      <c r="I89" s="899" t="s">
        <v>1383</v>
      </c>
      <c r="J89" s="872">
        <f t="shared" si="3"/>
        <v>2033.6</v>
      </c>
    </row>
    <row r="90" spans="1:10" ht="13.5" thickBot="1">
      <c r="A90" s="1378"/>
      <c r="B90" s="1378"/>
      <c r="C90" s="870" t="s">
        <v>12</v>
      </c>
      <c r="D90" s="856" t="s">
        <v>542</v>
      </c>
      <c r="E90" s="62">
        <v>4052.3401221995923</v>
      </c>
      <c r="F90" s="1321">
        <f t="shared" si="2"/>
        <v>1.620936048879837</v>
      </c>
      <c r="G90" s="872"/>
      <c r="H90" s="894">
        <v>2459</v>
      </c>
      <c r="I90" s="899" t="s">
        <v>1384</v>
      </c>
      <c r="J90" s="906">
        <f t="shared" si="3"/>
        <v>1967.2</v>
      </c>
    </row>
    <row r="91" spans="1:10" ht="27.75" customHeight="1" thickBot="1">
      <c r="A91" s="1377">
        <v>19</v>
      </c>
      <c r="B91" s="1377" t="s">
        <v>557</v>
      </c>
      <c r="C91" s="870" t="s">
        <v>12</v>
      </c>
      <c r="D91" s="850" t="s">
        <v>540</v>
      </c>
      <c r="E91" s="62">
        <v>4234.7401221995924</v>
      </c>
      <c r="F91" s="1321">
        <f t="shared" si="2"/>
        <v>1.6938960488798369</v>
      </c>
      <c r="G91" s="872"/>
      <c r="H91" s="894">
        <v>2421</v>
      </c>
      <c r="I91" s="899" t="s">
        <v>1385</v>
      </c>
      <c r="J91" s="906">
        <f t="shared" si="3"/>
        <v>1936.8</v>
      </c>
    </row>
    <row r="92" spans="1:10" ht="13.5" thickBot="1">
      <c r="A92" s="1380"/>
      <c r="B92" s="1380"/>
      <c r="C92" s="870" t="s">
        <v>12</v>
      </c>
      <c r="D92" s="856" t="s">
        <v>541</v>
      </c>
      <c r="E92" s="62">
        <v>4189.140122199592</v>
      </c>
      <c r="F92" s="1321">
        <f t="shared" si="2"/>
        <v>1.6756560488798369</v>
      </c>
      <c r="G92" s="872"/>
      <c r="H92" s="894">
        <v>2347</v>
      </c>
      <c r="I92" s="902" t="s">
        <v>1386</v>
      </c>
      <c r="J92" s="872">
        <f t="shared" si="3"/>
        <v>1877.6</v>
      </c>
    </row>
    <row r="93" spans="1:10" ht="13.5" thickBot="1">
      <c r="A93" s="1380"/>
      <c r="B93" s="1380"/>
      <c r="C93" s="870" t="s">
        <v>12</v>
      </c>
      <c r="D93" s="856" t="s">
        <v>423</v>
      </c>
      <c r="E93" s="62">
        <v>4143.5401221995917</v>
      </c>
      <c r="F93" s="1321">
        <f t="shared" si="2"/>
        <v>1.6574160488798366</v>
      </c>
      <c r="G93" s="872"/>
      <c r="H93" s="894">
        <v>2310</v>
      </c>
      <c r="I93" s="899" t="s">
        <v>1387</v>
      </c>
      <c r="J93" s="906">
        <f t="shared" si="3"/>
        <v>1848</v>
      </c>
    </row>
    <row r="94" spans="1:10" ht="13.5" thickBot="1">
      <c r="A94" s="1380"/>
      <c r="B94" s="1380"/>
      <c r="C94" s="870" t="s">
        <v>12</v>
      </c>
      <c r="D94" s="856" t="s">
        <v>424</v>
      </c>
      <c r="E94" s="62">
        <v>4097.9401221995922</v>
      </c>
      <c r="F94" s="1321">
        <f t="shared" si="2"/>
        <v>1.6391760488798368</v>
      </c>
      <c r="G94" s="872"/>
      <c r="H94" s="894">
        <v>2281</v>
      </c>
      <c r="I94" s="899" t="s">
        <v>1388</v>
      </c>
      <c r="J94" s="906">
        <f t="shared" si="3"/>
        <v>1824.8</v>
      </c>
    </row>
    <row r="95" spans="1:10" ht="13.5" thickBot="1">
      <c r="A95" s="1380"/>
      <c r="B95" s="1380"/>
      <c r="C95" s="870" t="s">
        <v>12</v>
      </c>
      <c r="D95" s="856" t="s">
        <v>425</v>
      </c>
      <c r="E95" s="62">
        <v>4052.3401221995923</v>
      </c>
      <c r="F95" s="1321">
        <f t="shared" si="2"/>
        <v>1.620936048879837</v>
      </c>
      <c r="G95" s="872"/>
      <c r="H95" s="894">
        <v>2238</v>
      </c>
      <c r="I95" s="899" t="s">
        <v>1389</v>
      </c>
      <c r="J95" s="906">
        <f t="shared" si="3"/>
        <v>1790.4</v>
      </c>
    </row>
    <row r="96" spans="1:10" ht="13.5" thickBot="1">
      <c r="A96" s="1378"/>
      <c r="B96" s="1378"/>
      <c r="C96" s="870" t="s">
        <v>12</v>
      </c>
      <c r="D96" s="856" t="s">
        <v>542</v>
      </c>
      <c r="E96" s="62">
        <v>4006.740122199592</v>
      </c>
      <c r="F96" s="1321">
        <f t="shared" si="2"/>
        <v>1.6026960488798367</v>
      </c>
      <c r="G96" s="872"/>
      <c r="H96" s="894">
        <v>2220</v>
      </c>
      <c r="I96" s="899" t="s">
        <v>1390</v>
      </c>
      <c r="J96" s="906">
        <f t="shared" si="3"/>
        <v>1776</v>
      </c>
    </row>
    <row r="97" spans="1:10" ht="39" thickBot="1">
      <c r="A97" s="850">
        <v>20</v>
      </c>
      <c r="B97" s="289" t="s">
        <v>558</v>
      </c>
      <c r="C97" s="870" t="s">
        <v>12</v>
      </c>
      <c r="D97" s="936" t="s">
        <v>545</v>
      </c>
      <c r="E97" s="62">
        <v>3915.5401221995921</v>
      </c>
      <c r="F97" s="1321">
        <f t="shared" si="2"/>
        <v>1.5662160488798369</v>
      </c>
      <c r="G97" s="872"/>
      <c r="H97" s="894">
        <v>2192</v>
      </c>
      <c r="I97" s="902" t="s">
        <v>545</v>
      </c>
      <c r="J97" s="906">
        <f t="shared" si="3"/>
        <v>1753.6</v>
      </c>
    </row>
    <row r="98" spans="1:10" ht="31.5" customHeight="1" thickBot="1">
      <c r="A98" s="1377">
        <v>21</v>
      </c>
      <c r="B98" s="1377" t="s">
        <v>559</v>
      </c>
      <c r="C98" s="870" t="s">
        <v>12</v>
      </c>
      <c r="D98" s="850" t="s">
        <v>540</v>
      </c>
      <c r="E98" s="62">
        <v>4189.140122199592</v>
      </c>
      <c r="F98" s="1321">
        <f t="shared" si="2"/>
        <v>1.6756560488798369</v>
      </c>
      <c r="G98" s="872"/>
      <c r="H98" s="894">
        <v>3207</v>
      </c>
      <c r="I98" s="899" t="s">
        <v>1381</v>
      </c>
      <c r="J98" s="872">
        <f t="shared" si="3"/>
        <v>2565.6</v>
      </c>
    </row>
    <row r="99" spans="1:10" ht="13.5" thickBot="1">
      <c r="A99" s="1380"/>
      <c r="B99" s="1380"/>
      <c r="C99" s="870" t="s">
        <v>12</v>
      </c>
      <c r="D99" s="856" t="s">
        <v>541</v>
      </c>
      <c r="E99" s="62">
        <v>4143.5401221995917</v>
      </c>
      <c r="F99" s="1321">
        <f t="shared" si="2"/>
        <v>1.6574160488798366</v>
      </c>
      <c r="G99" s="872"/>
      <c r="H99" s="894">
        <v>3057</v>
      </c>
      <c r="I99" s="899" t="s">
        <v>1382</v>
      </c>
      <c r="J99" s="872">
        <f t="shared" si="3"/>
        <v>2445.6</v>
      </c>
    </row>
    <row r="100" spans="1:10" ht="13.5" thickBot="1">
      <c r="A100" s="1380"/>
      <c r="B100" s="1380"/>
      <c r="C100" s="870" t="s">
        <v>12</v>
      </c>
      <c r="D100" s="856" t="s">
        <v>423</v>
      </c>
      <c r="E100" s="62">
        <v>4097.9401221995922</v>
      </c>
      <c r="F100" s="1321">
        <f t="shared" si="2"/>
        <v>1.6391760488798368</v>
      </c>
      <c r="G100" s="872"/>
      <c r="H100" s="894">
        <v>2951</v>
      </c>
      <c r="I100" s="899" t="s">
        <v>1383</v>
      </c>
      <c r="J100" s="872">
        <f t="shared" si="3"/>
        <v>2360.8000000000002</v>
      </c>
    </row>
    <row r="101" spans="1:10" ht="13.5" thickBot="1">
      <c r="A101" s="1380"/>
      <c r="B101" s="1380"/>
      <c r="C101" s="870" t="s">
        <v>12</v>
      </c>
      <c r="D101" s="856" t="s">
        <v>424</v>
      </c>
      <c r="E101" s="62">
        <v>4052.3401221995923</v>
      </c>
      <c r="F101" s="1321">
        <f t="shared" si="2"/>
        <v>1.620936048879837</v>
      </c>
      <c r="G101" s="872"/>
      <c r="H101" s="894">
        <v>2816</v>
      </c>
      <c r="I101" s="899" t="s">
        <v>1384</v>
      </c>
      <c r="J101" s="906">
        <f t="shared" si="3"/>
        <v>2252.8000000000002</v>
      </c>
    </row>
    <row r="102" spans="1:10" ht="13.5" thickBot="1">
      <c r="A102" s="1380"/>
      <c r="B102" s="1380"/>
      <c r="C102" s="870" t="s">
        <v>12</v>
      </c>
      <c r="D102" s="856" t="s">
        <v>425</v>
      </c>
      <c r="E102" s="62">
        <v>4006.740122199592</v>
      </c>
      <c r="F102" s="1321">
        <f t="shared" si="2"/>
        <v>1.6026960488798367</v>
      </c>
      <c r="G102" s="872"/>
      <c r="H102" s="894">
        <v>2681</v>
      </c>
      <c r="I102" s="899" t="s">
        <v>1385</v>
      </c>
      <c r="J102" s="906">
        <f t="shared" si="3"/>
        <v>2144.8000000000002</v>
      </c>
    </row>
    <row r="103" spans="1:10" ht="13.5" thickBot="1">
      <c r="A103" s="1380"/>
      <c r="B103" s="1380"/>
      <c r="C103" s="870" t="s">
        <v>12</v>
      </c>
      <c r="D103" s="856" t="s">
        <v>542</v>
      </c>
      <c r="E103" s="62">
        <v>3961.140122199592</v>
      </c>
      <c r="F103" s="1321">
        <f t="shared" si="2"/>
        <v>1.5844560488798367</v>
      </c>
      <c r="G103" s="872"/>
      <c r="H103" s="894">
        <v>2578</v>
      </c>
      <c r="I103" s="902" t="s">
        <v>1386</v>
      </c>
      <c r="J103" s="872">
        <f t="shared" si="3"/>
        <v>2062.4</v>
      </c>
    </row>
    <row r="104" spans="1:10" ht="13.5" thickBot="1">
      <c r="A104" s="1378"/>
      <c r="B104" s="1378"/>
      <c r="C104" s="870" t="s">
        <v>12</v>
      </c>
      <c r="D104" s="856" t="s">
        <v>545</v>
      </c>
      <c r="E104" s="62">
        <v>3915.5401221995921</v>
      </c>
      <c r="F104" s="1321">
        <f t="shared" si="2"/>
        <v>1.5662160488798369</v>
      </c>
      <c r="G104" s="872"/>
      <c r="H104" s="894">
        <v>2480</v>
      </c>
      <c r="I104" s="899" t="s">
        <v>1387</v>
      </c>
      <c r="J104" s="906">
        <f t="shared" si="3"/>
        <v>1984</v>
      </c>
    </row>
    <row r="105" spans="1:10" ht="14.1" customHeight="1" thickBot="1">
      <c r="H105" s="894">
        <f>E105*1.25</f>
        <v>0</v>
      </c>
      <c r="I105" s="899" t="s">
        <v>1388</v>
      </c>
      <c r="J105" s="906">
        <f t="shared" si="3"/>
        <v>0</v>
      </c>
    </row>
    <row r="106" spans="1:10" ht="14.1" customHeight="1" thickBot="1">
      <c r="A106" s="411" t="s">
        <v>560</v>
      </c>
      <c r="B106" s="293"/>
      <c r="C106" s="293"/>
      <c r="D106" s="411"/>
      <c r="E106" s="411"/>
      <c r="F106" s="411"/>
      <c r="H106" s="894">
        <v>2260</v>
      </c>
      <c r="I106" s="899" t="s">
        <v>1389</v>
      </c>
      <c r="J106" s="906">
        <f t="shared" si="3"/>
        <v>1808</v>
      </c>
    </row>
    <row r="107" spans="1:10" ht="14.1" customHeight="1" thickBot="1">
      <c r="H107" s="894">
        <v>2863</v>
      </c>
      <c r="I107" s="899" t="s">
        <v>1381</v>
      </c>
      <c r="J107" s="872">
        <f t="shared" si="3"/>
        <v>2290.4</v>
      </c>
    </row>
    <row r="108" spans="1:10" ht="14.1" customHeight="1" thickBot="1">
      <c r="H108" s="894">
        <v>2531</v>
      </c>
      <c r="I108" s="899" t="s">
        <v>1384</v>
      </c>
      <c r="J108" s="906">
        <f t="shared" si="3"/>
        <v>2024.8</v>
      </c>
    </row>
    <row r="109" spans="1:10" ht="14.1" customHeight="1" thickBot="1">
      <c r="H109" s="894">
        <v>2421</v>
      </c>
      <c r="I109" s="899" t="s">
        <v>1385</v>
      </c>
      <c r="J109" s="906">
        <f t="shared" si="3"/>
        <v>1936.8</v>
      </c>
    </row>
    <row r="110" spans="1:10" ht="14.1" customHeight="1" thickBot="1">
      <c r="H110" s="894">
        <v>2359</v>
      </c>
      <c r="I110" s="902" t="s">
        <v>1386</v>
      </c>
      <c r="J110" s="872">
        <f t="shared" si="3"/>
        <v>1887.2</v>
      </c>
    </row>
    <row r="111" spans="1:10" ht="14.1" customHeight="1" thickBot="1">
      <c r="H111" s="894">
        <v>2282</v>
      </c>
      <c r="I111" s="899" t="s">
        <v>1387</v>
      </c>
      <c r="J111" s="906">
        <f t="shared" si="3"/>
        <v>1825.6</v>
      </c>
    </row>
    <row r="112" spans="1:10" ht="14.1" customHeight="1" thickBot="1">
      <c r="H112" s="894">
        <v>2260</v>
      </c>
      <c r="I112" s="899" t="s">
        <v>1388</v>
      </c>
      <c r="J112" s="906">
        <f t="shared" si="3"/>
        <v>1808</v>
      </c>
    </row>
    <row r="113" spans="8:10" ht="14.1" customHeight="1" thickBot="1">
      <c r="H113" s="894">
        <v>2235</v>
      </c>
      <c r="I113" s="899" t="s">
        <v>1389</v>
      </c>
      <c r="J113" s="906">
        <f t="shared" si="3"/>
        <v>1788</v>
      </c>
    </row>
    <row r="114" spans="8:10" ht="14.1" customHeight="1" thickBot="1">
      <c r="H114" s="894">
        <v>2216</v>
      </c>
      <c r="I114" s="899" t="s">
        <v>1390</v>
      </c>
      <c r="J114" s="906">
        <f t="shared" si="3"/>
        <v>1772.8</v>
      </c>
    </row>
    <row r="115" spans="8:10" ht="14.1" customHeight="1" thickBot="1">
      <c r="H115" s="894">
        <v>2706</v>
      </c>
      <c r="I115" s="899" t="s">
        <v>1381</v>
      </c>
      <c r="J115" s="872">
        <f t="shared" si="3"/>
        <v>2164.8000000000002</v>
      </c>
    </row>
    <row r="116" spans="8:10" ht="14.1" customHeight="1" thickBot="1">
      <c r="H116" s="894">
        <v>2633</v>
      </c>
      <c r="I116" s="899" t="s">
        <v>1382</v>
      </c>
      <c r="J116" s="872">
        <f t="shared" si="3"/>
        <v>2106.4</v>
      </c>
    </row>
    <row r="117" spans="8:10" ht="14.1" customHeight="1" thickBot="1">
      <c r="H117" s="894">
        <v>2491</v>
      </c>
      <c r="I117" s="899" t="s">
        <v>1383</v>
      </c>
      <c r="J117" s="872">
        <f t="shared" si="3"/>
        <v>1992.8</v>
      </c>
    </row>
    <row r="118" spans="8:10" ht="14.1" customHeight="1" thickBot="1">
      <c r="H118" s="894">
        <v>2398</v>
      </c>
      <c r="I118" s="899" t="s">
        <v>1384</v>
      </c>
      <c r="J118" s="906">
        <f t="shared" si="3"/>
        <v>1918.4</v>
      </c>
    </row>
    <row r="119" spans="8:10" ht="14.1" customHeight="1" thickBot="1">
      <c r="H119" s="894">
        <v>2375</v>
      </c>
      <c r="I119" s="899" t="s">
        <v>1385</v>
      </c>
      <c r="J119" s="906">
        <f t="shared" si="3"/>
        <v>1900</v>
      </c>
    </row>
    <row r="120" spans="8:10" ht="14.1" customHeight="1" thickBot="1">
      <c r="H120" s="894">
        <v>2301</v>
      </c>
      <c r="I120" s="902" t="s">
        <v>1386</v>
      </c>
      <c r="J120" s="872">
        <f t="shared" si="3"/>
        <v>1840.8</v>
      </c>
    </row>
    <row r="121" spans="8:10" ht="14.1" customHeight="1" thickBot="1">
      <c r="H121" s="894">
        <v>2260</v>
      </c>
      <c r="I121" s="899" t="s">
        <v>1387</v>
      </c>
      <c r="J121" s="906">
        <f t="shared" si="3"/>
        <v>1808</v>
      </c>
    </row>
    <row r="122" spans="8:10" ht="14.1" customHeight="1" thickBot="1">
      <c r="H122" s="894">
        <v>2240</v>
      </c>
      <c r="I122" s="899" t="s">
        <v>1388</v>
      </c>
      <c r="J122" s="906">
        <f t="shared" si="3"/>
        <v>1792</v>
      </c>
    </row>
    <row r="123" spans="8:10" ht="14.1" customHeight="1" thickBot="1">
      <c r="H123" s="894">
        <v>2200</v>
      </c>
      <c r="I123" s="899" t="s">
        <v>1389</v>
      </c>
      <c r="J123" s="906">
        <f t="shared" si="3"/>
        <v>1760</v>
      </c>
    </row>
    <row r="124" spans="8:10" ht="14.1" customHeight="1" thickBot="1">
      <c r="H124" s="894">
        <v>2182</v>
      </c>
      <c r="I124" s="899" t="s">
        <v>1390</v>
      </c>
      <c r="J124" s="906">
        <f t="shared" si="3"/>
        <v>1745.6</v>
      </c>
    </row>
    <row r="125" spans="8:10" ht="14.1" customHeight="1" thickBot="1">
      <c r="H125" s="894">
        <v>2146</v>
      </c>
      <c r="I125" s="902" t="s">
        <v>545</v>
      </c>
      <c r="J125" s="906">
        <f t="shared" si="3"/>
        <v>1716.8</v>
      </c>
    </row>
    <row r="126" spans="8:10" ht="14.1" customHeight="1" thickBot="1">
      <c r="H126" s="894">
        <v>3157</v>
      </c>
      <c r="I126" s="899" t="s">
        <v>1381</v>
      </c>
      <c r="J126" s="872">
        <f t="shared" si="3"/>
        <v>2525.6</v>
      </c>
    </row>
    <row r="127" spans="8:10" ht="14.1" customHeight="1" thickBot="1">
      <c r="H127" s="894">
        <v>3045</v>
      </c>
      <c r="I127" s="905" t="s">
        <v>1382</v>
      </c>
      <c r="J127" s="872">
        <f t="shared" si="3"/>
        <v>2436</v>
      </c>
    </row>
    <row r="128" spans="8:10" ht="14.1" customHeight="1" thickBot="1">
      <c r="H128" s="894">
        <v>2924</v>
      </c>
      <c r="I128" s="899" t="s">
        <v>1383</v>
      </c>
      <c r="J128" s="872">
        <f t="shared" si="3"/>
        <v>2339.1999999999998</v>
      </c>
    </row>
    <row r="129" spans="8:10" ht="14.1" customHeight="1" thickBot="1">
      <c r="H129" s="894">
        <v>2786</v>
      </c>
      <c r="I129" s="899" t="s">
        <v>1384</v>
      </c>
      <c r="J129" s="906">
        <f t="shared" si="3"/>
        <v>2228.8000000000002</v>
      </c>
    </row>
    <row r="130" spans="8:10" ht="14.1" customHeight="1" thickBot="1">
      <c r="H130" s="894">
        <v>2658</v>
      </c>
      <c r="I130" s="899" t="s">
        <v>1385</v>
      </c>
      <c r="J130" s="906">
        <f t="shared" si="3"/>
        <v>2126.4</v>
      </c>
    </row>
    <row r="131" spans="8:10" ht="14.1" customHeight="1" thickBot="1">
      <c r="H131" s="894">
        <v>2485</v>
      </c>
      <c r="I131" s="902" t="s">
        <v>1386</v>
      </c>
      <c r="J131" s="872">
        <f t="shared" si="3"/>
        <v>1988</v>
      </c>
    </row>
    <row r="132" spans="8:10" ht="14.1" customHeight="1" thickBot="1">
      <c r="H132" s="894">
        <v>2420</v>
      </c>
      <c r="I132" s="899" t="s">
        <v>1387</v>
      </c>
      <c r="J132" s="906">
        <f t="shared" si="3"/>
        <v>1936</v>
      </c>
    </row>
    <row r="133" spans="8:10" ht="14.1" customHeight="1" thickBot="1">
      <c r="H133" s="894">
        <v>2333</v>
      </c>
      <c r="I133" s="899" t="s">
        <v>1388</v>
      </c>
      <c r="J133" s="906">
        <f t="shared" si="3"/>
        <v>1866.4</v>
      </c>
    </row>
    <row r="134" spans="8:10" ht="14.1" customHeight="1" thickBot="1">
      <c r="H134" s="894">
        <v>2265</v>
      </c>
      <c r="I134" s="899" t="s">
        <v>1391</v>
      </c>
      <c r="J134" s="906">
        <f t="shared" ref="J134:J166" si="4">H134/1.25</f>
        <v>1812</v>
      </c>
    </row>
    <row r="135" spans="8:10" ht="14.1" customHeight="1" thickBot="1">
      <c r="H135" s="894">
        <v>2775</v>
      </c>
      <c r="I135" s="899" t="s">
        <v>1381</v>
      </c>
      <c r="J135" s="872">
        <f t="shared" si="4"/>
        <v>2220</v>
      </c>
    </row>
    <row r="136" spans="8:10" ht="14.1" customHeight="1" thickBot="1">
      <c r="H136" s="894">
        <v>2646</v>
      </c>
      <c r="I136" s="899" t="s">
        <v>1382</v>
      </c>
      <c r="J136" s="872">
        <f t="shared" si="4"/>
        <v>2116.8000000000002</v>
      </c>
    </row>
    <row r="137" spans="8:10" ht="14.1" customHeight="1" thickBot="1">
      <c r="H137" s="894">
        <v>2541</v>
      </c>
      <c r="I137" s="899" t="s">
        <v>1383</v>
      </c>
      <c r="J137" s="872">
        <f t="shared" si="4"/>
        <v>2032.8</v>
      </c>
    </row>
    <row r="138" spans="8:10" ht="14.1" customHeight="1" thickBot="1">
      <c r="H138" s="894">
        <v>2454</v>
      </c>
      <c r="I138" s="899" t="s">
        <v>1384</v>
      </c>
      <c r="J138" s="906">
        <f t="shared" si="4"/>
        <v>1963.2</v>
      </c>
    </row>
    <row r="139" spans="8:10" ht="14.1" customHeight="1" thickBot="1">
      <c r="H139" s="894">
        <v>2353</v>
      </c>
      <c r="I139" s="899" t="s">
        <v>1385</v>
      </c>
      <c r="J139" s="906">
        <f t="shared" si="4"/>
        <v>1882.4</v>
      </c>
    </row>
    <row r="140" spans="8:10" ht="14.1" customHeight="1" thickBot="1">
      <c r="H140" s="894">
        <v>2322</v>
      </c>
      <c r="I140" s="902" t="s">
        <v>1386</v>
      </c>
      <c r="J140" s="872">
        <f t="shared" si="4"/>
        <v>1857.6</v>
      </c>
    </row>
    <row r="141" spans="8:10" ht="14.1" customHeight="1" thickBot="1">
      <c r="H141" s="894">
        <v>2295</v>
      </c>
      <c r="I141" s="899" t="s">
        <v>1387</v>
      </c>
      <c r="J141" s="906">
        <f t="shared" si="4"/>
        <v>1836</v>
      </c>
    </row>
    <row r="142" spans="8:10" ht="14.1" customHeight="1" thickBot="1">
      <c r="H142" s="894">
        <v>2278</v>
      </c>
      <c r="I142" s="899" t="s">
        <v>1388</v>
      </c>
      <c r="J142" s="906">
        <f t="shared" si="4"/>
        <v>1822.4</v>
      </c>
    </row>
    <row r="143" spans="8:10" ht="14.1" customHeight="1" thickBot="1">
      <c r="H143" s="894">
        <v>2257</v>
      </c>
      <c r="I143" s="899" t="s">
        <v>1389</v>
      </c>
      <c r="J143" s="906">
        <f t="shared" si="4"/>
        <v>1805.6</v>
      </c>
    </row>
    <row r="144" spans="8:10" ht="14.1" customHeight="1" thickBot="1">
      <c r="H144" s="894">
        <v>2220</v>
      </c>
      <c r="I144" s="899" t="s">
        <v>1390</v>
      </c>
      <c r="J144" s="906">
        <f t="shared" si="4"/>
        <v>1776</v>
      </c>
    </row>
    <row r="145" spans="8:10" ht="14.1" customHeight="1" thickBot="1">
      <c r="H145" s="894">
        <v>2627</v>
      </c>
      <c r="I145" s="899" t="s">
        <v>1381</v>
      </c>
      <c r="J145" s="872">
        <f t="shared" si="4"/>
        <v>2101.6</v>
      </c>
    </row>
    <row r="146" spans="8:10" ht="14.1" customHeight="1" thickBot="1">
      <c r="H146" s="894">
        <v>2524</v>
      </c>
      <c r="I146" s="899" t="s">
        <v>1382</v>
      </c>
      <c r="J146" s="872">
        <f t="shared" si="4"/>
        <v>2019.2</v>
      </c>
    </row>
    <row r="147" spans="8:10" ht="14.1" customHeight="1" thickBot="1">
      <c r="H147" s="894">
        <v>2406</v>
      </c>
      <c r="I147" s="905" t="s">
        <v>1383</v>
      </c>
      <c r="J147" s="872">
        <f t="shared" si="4"/>
        <v>1924.8</v>
      </c>
    </row>
    <row r="148" spans="8:10" ht="14.1" customHeight="1" thickBot="1">
      <c r="H148" s="894">
        <v>2330</v>
      </c>
      <c r="I148" s="899" t="s">
        <v>1384</v>
      </c>
      <c r="J148" s="906">
        <f t="shared" si="4"/>
        <v>1864</v>
      </c>
    </row>
    <row r="149" spans="8:10" ht="14.1" customHeight="1" thickBot="1">
      <c r="H149" s="894">
        <v>2303</v>
      </c>
      <c r="I149" s="899" t="s">
        <v>1385</v>
      </c>
      <c r="J149" s="906">
        <f t="shared" si="4"/>
        <v>1842.4</v>
      </c>
    </row>
    <row r="150" spans="8:10" ht="14.1" customHeight="1" thickBot="1">
      <c r="H150" s="894">
        <v>2262</v>
      </c>
      <c r="I150" s="902" t="s">
        <v>1386</v>
      </c>
      <c r="J150" s="872">
        <f t="shared" si="4"/>
        <v>1809.6</v>
      </c>
    </row>
    <row r="151" spans="8:10" ht="14.1" customHeight="1" thickBot="1">
      <c r="H151" s="894">
        <v>2223</v>
      </c>
      <c r="I151" s="899" t="s">
        <v>1387</v>
      </c>
      <c r="J151" s="906">
        <f t="shared" si="4"/>
        <v>1778.4</v>
      </c>
    </row>
    <row r="152" spans="8:10" ht="14.1" customHeight="1" thickBot="1">
      <c r="H152" s="894">
        <v>2206</v>
      </c>
      <c r="I152" s="899" t="s">
        <v>1388</v>
      </c>
      <c r="J152" s="906">
        <f t="shared" si="4"/>
        <v>1764.8</v>
      </c>
    </row>
    <row r="153" spans="8:10" ht="14.1" customHeight="1" thickBot="1">
      <c r="H153" s="894">
        <v>2176</v>
      </c>
      <c r="I153" s="899" t="s">
        <v>1389</v>
      </c>
      <c r="J153" s="906">
        <f t="shared" si="4"/>
        <v>1740.8</v>
      </c>
    </row>
    <row r="154" spans="8:10" ht="14.1" customHeight="1" thickBot="1">
      <c r="H154" s="894">
        <v>2158</v>
      </c>
      <c r="I154" s="899" t="s">
        <v>542</v>
      </c>
      <c r="J154" s="906">
        <f t="shared" si="4"/>
        <v>1726.4</v>
      </c>
    </row>
    <row r="155" spans="8:10" ht="14.1" customHeight="1" thickBot="1">
      <c r="H155" s="894">
        <v>2131</v>
      </c>
      <c r="I155" s="902" t="s">
        <v>1392</v>
      </c>
      <c r="J155" s="906">
        <f t="shared" si="4"/>
        <v>1704.8</v>
      </c>
    </row>
    <row r="156" spans="8:10" ht="14.1" customHeight="1" thickBot="1">
      <c r="H156" s="894">
        <v>2143</v>
      </c>
      <c r="I156" s="899" t="s">
        <v>1381</v>
      </c>
      <c r="J156" s="872">
        <f t="shared" si="4"/>
        <v>1714.4</v>
      </c>
    </row>
    <row r="157" spans="8:10" ht="14.1" customHeight="1" thickBot="1">
      <c r="H157" s="894">
        <v>2124</v>
      </c>
      <c r="I157" s="899" t="s">
        <v>1382</v>
      </c>
      <c r="J157" s="872">
        <f t="shared" si="4"/>
        <v>1699.2</v>
      </c>
    </row>
    <row r="158" spans="8:10" ht="14.1" customHeight="1" thickBot="1">
      <c r="H158" s="894">
        <v>2107</v>
      </c>
      <c r="I158" s="899" t="s">
        <v>1383</v>
      </c>
      <c r="J158" s="872">
        <f t="shared" si="4"/>
        <v>1685.6</v>
      </c>
    </row>
    <row r="159" spans="8:10" ht="14.1" customHeight="1" thickBot="1">
      <c r="H159" s="894">
        <v>2088</v>
      </c>
      <c r="I159" s="899" t="s">
        <v>1384</v>
      </c>
      <c r="J159" s="906">
        <f t="shared" si="4"/>
        <v>1670.4</v>
      </c>
    </row>
    <row r="160" spans="8:10" ht="14.1" customHeight="1" thickBot="1">
      <c r="H160" s="894">
        <v>2077</v>
      </c>
      <c r="I160" s="899" t="s">
        <v>1385</v>
      </c>
      <c r="J160" s="906">
        <f t="shared" si="4"/>
        <v>1661.6</v>
      </c>
    </row>
    <row r="161" spans="8:10" ht="14.1" customHeight="1" thickBot="1">
      <c r="H161" s="894">
        <v>2063</v>
      </c>
      <c r="I161" s="902" t="s">
        <v>1386</v>
      </c>
      <c r="J161" s="872">
        <f t="shared" si="4"/>
        <v>1650.4</v>
      </c>
    </row>
    <row r="162" spans="8:10" ht="14.1" customHeight="1" thickBot="1">
      <c r="H162" s="894">
        <v>2050</v>
      </c>
      <c r="I162" s="899" t="s">
        <v>1387</v>
      </c>
      <c r="J162" s="872">
        <f t="shared" si="4"/>
        <v>1640</v>
      </c>
    </row>
    <row r="163" spans="8:10" ht="14.1" customHeight="1" thickBot="1">
      <c r="H163" s="894">
        <v>2032</v>
      </c>
      <c r="I163" s="899" t="s">
        <v>1388</v>
      </c>
      <c r="J163" s="906">
        <f t="shared" si="4"/>
        <v>1625.6</v>
      </c>
    </row>
    <row r="164" spans="8:10" ht="14.1" customHeight="1" thickBot="1">
      <c r="H164" s="894">
        <v>2015</v>
      </c>
      <c r="I164" s="899" t="s">
        <v>1389</v>
      </c>
      <c r="J164" s="906">
        <f t="shared" si="4"/>
        <v>1612</v>
      </c>
    </row>
    <row r="165" spans="8:10" ht="14.1" customHeight="1" thickBot="1">
      <c r="H165" s="894">
        <v>1999</v>
      </c>
      <c r="I165" s="899" t="s">
        <v>1390</v>
      </c>
      <c r="J165" s="906">
        <f t="shared" si="4"/>
        <v>1599.2</v>
      </c>
    </row>
    <row r="166" spans="8:10" ht="14.1" customHeight="1" thickBot="1">
      <c r="H166" s="894">
        <v>1987</v>
      </c>
      <c r="I166" s="902" t="s">
        <v>1392</v>
      </c>
      <c r="J166" s="906">
        <f t="shared" si="4"/>
        <v>1589.6</v>
      </c>
    </row>
  </sheetData>
  <mergeCells count="42">
    <mergeCell ref="A5:A6"/>
    <mergeCell ref="B5:B6"/>
    <mergeCell ref="C5:C6"/>
    <mergeCell ref="A13:A18"/>
    <mergeCell ref="B13:B18"/>
    <mergeCell ref="B19:B24"/>
    <mergeCell ref="A7:A12"/>
    <mergeCell ref="B7:B12"/>
    <mergeCell ref="A26:A30"/>
    <mergeCell ref="B26:B30"/>
    <mergeCell ref="B67:B72"/>
    <mergeCell ref="A73:A78"/>
    <mergeCell ref="B73:B78"/>
    <mergeCell ref="F5:F6"/>
    <mergeCell ref="A49:A54"/>
    <mergeCell ref="B49:B54"/>
    <mergeCell ref="A55:A60"/>
    <mergeCell ref="B55:B60"/>
    <mergeCell ref="B62:B66"/>
    <mergeCell ref="A31:A36"/>
    <mergeCell ref="B31:B36"/>
    <mergeCell ref="A37:A42"/>
    <mergeCell ref="B37:B42"/>
    <mergeCell ref="A44:A48"/>
    <mergeCell ref="B44:B48"/>
    <mergeCell ref="A19:A24"/>
    <mergeCell ref="A98:A104"/>
    <mergeCell ref="B98:B104"/>
    <mergeCell ref="K47:K56"/>
    <mergeCell ref="K57:K66"/>
    <mergeCell ref="K7:K16"/>
    <mergeCell ref="K17:K26"/>
    <mergeCell ref="K27:K36"/>
    <mergeCell ref="K38:K46"/>
    <mergeCell ref="A80:A84"/>
    <mergeCell ref="B80:B84"/>
    <mergeCell ref="A85:A90"/>
    <mergeCell ref="B85:B90"/>
    <mergeCell ref="A91:A96"/>
    <mergeCell ref="B91:B96"/>
    <mergeCell ref="A62:A66"/>
    <mergeCell ref="A67:A72"/>
  </mergeCells>
  <pageMargins left="0.19685039370078741" right="0.23622047244094491" top="0.39370078740157483" bottom="0.23622047244094491" header="0.23622047244094491" footer="0.19685039370078741"/>
  <pageSetup paperSize="9" scale="85" firstPageNumber="22" orientation="portrait" useFirstPageNumber="1" r:id="rId1"/>
  <headerFooter>
    <oddHeader>&amp;CDRAFT</oddHeader>
    <oddFooter>&amp;C&amp;P</oddFooter>
  </headerFooter>
  <rowBreaks count="2" manualBreakCount="2">
    <brk id="42" max="17" man="1"/>
    <brk id="78" max="16383" man="1"/>
  </rowBreaks>
</worksheet>
</file>

<file path=xl/worksheets/sheet30.xml><?xml version="1.0" encoding="utf-8"?>
<worksheet xmlns="http://schemas.openxmlformats.org/spreadsheetml/2006/main" xmlns:r="http://schemas.openxmlformats.org/officeDocument/2006/relationships">
  <sheetPr codeName="Sheet5">
    <tabColor rgb="FFFFFF00"/>
  </sheetPr>
  <dimension ref="A1:IO442"/>
  <sheetViews>
    <sheetView topLeftCell="A43" zoomScaleNormal="100" workbookViewId="0">
      <selection activeCell="A64" sqref="A64:XFD65"/>
    </sheetView>
  </sheetViews>
  <sheetFormatPr defaultRowHeight="12.75"/>
  <cols>
    <col min="1" max="1" width="4.5703125" style="359" customWidth="1"/>
    <col min="2" max="2" width="34.7109375" style="122" customWidth="1"/>
    <col min="3" max="3" width="7.140625" style="141" customWidth="1"/>
    <col min="4" max="4" width="12.7109375" style="141" customWidth="1"/>
    <col min="5" max="5" width="9.7109375" style="141" customWidth="1"/>
    <col min="6" max="6" width="8.42578125" style="141" customWidth="1"/>
    <col min="7" max="7" width="8" style="141" customWidth="1"/>
    <col min="8" max="8" width="6" style="141" customWidth="1"/>
    <col min="9" max="9" width="10.7109375" style="141" customWidth="1"/>
    <col min="10" max="10" width="8.42578125" style="141" customWidth="1"/>
    <col min="11" max="11" width="7.85546875" style="141" customWidth="1"/>
    <col min="12" max="12" width="7.42578125" style="122" customWidth="1"/>
    <col min="13" max="19" width="9.140625" style="122"/>
    <col min="20" max="23" width="7.140625" style="122" customWidth="1"/>
    <col min="24" max="253" width="9.140625" style="122"/>
    <col min="254" max="254" width="4.5703125" style="122" customWidth="1"/>
    <col min="255" max="255" width="34.7109375" style="122" customWidth="1"/>
    <col min="256" max="256" width="7.140625" style="122" customWidth="1"/>
    <col min="257" max="262" width="6.5703125" style="122" customWidth="1"/>
    <col min="263" max="263" width="6.28515625" style="122" customWidth="1"/>
    <col min="264" max="264" width="8.5703125" style="122" customWidth="1"/>
    <col min="265" max="265" width="9.7109375" style="122" customWidth="1"/>
    <col min="266" max="266" width="8.42578125" style="122" customWidth="1"/>
    <col min="267" max="267" width="7.85546875" style="122" customWidth="1"/>
    <col min="268" max="268" width="7.42578125" style="122" customWidth="1"/>
    <col min="269" max="509" width="9.140625" style="122"/>
    <col min="510" max="510" width="4.5703125" style="122" customWidth="1"/>
    <col min="511" max="511" width="34.7109375" style="122" customWidth="1"/>
    <col min="512" max="512" width="7.140625" style="122" customWidth="1"/>
    <col min="513" max="518" width="6.5703125" style="122" customWidth="1"/>
    <col min="519" max="519" width="6.28515625" style="122" customWidth="1"/>
    <col min="520" max="520" width="8.5703125" style="122" customWidth="1"/>
    <col min="521" max="521" width="9.7109375" style="122" customWidth="1"/>
    <col min="522" max="522" width="8.42578125" style="122" customWidth="1"/>
    <col min="523" max="523" width="7.85546875" style="122" customWidth="1"/>
    <col min="524" max="524" width="7.42578125" style="122" customWidth="1"/>
    <col min="525" max="765" width="9.140625" style="122"/>
    <col min="766" max="766" width="4.5703125" style="122" customWidth="1"/>
    <col min="767" max="767" width="34.7109375" style="122" customWidth="1"/>
    <col min="768" max="768" width="7.140625" style="122" customWidth="1"/>
    <col min="769" max="774" width="6.5703125" style="122" customWidth="1"/>
    <col min="775" max="775" width="6.28515625" style="122" customWidth="1"/>
    <col min="776" max="776" width="8.5703125" style="122" customWidth="1"/>
    <col min="777" max="777" width="9.7109375" style="122" customWidth="1"/>
    <col min="778" max="778" width="8.42578125" style="122" customWidth="1"/>
    <col min="779" max="779" width="7.85546875" style="122" customWidth="1"/>
    <col min="780" max="780" width="7.42578125" style="122" customWidth="1"/>
    <col min="781" max="1021" width="10.28515625" style="122"/>
    <col min="1022" max="1022" width="4.5703125" style="122" customWidth="1"/>
    <col min="1023" max="1023" width="34.7109375" style="122" customWidth="1"/>
    <col min="1024" max="1024" width="7.140625" style="122" customWidth="1"/>
    <col min="1025" max="1030" width="6.5703125" style="122" customWidth="1"/>
    <col min="1031" max="1031" width="6.28515625" style="122" customWidth="1"/>
    <col min="1032" max="1032" width="8.5703125" style="122" customWidth="1"/>
    <col min="1033" max="1033" width="9.7109375" style="122" customWidth="1"/>
    <col min="1034" max="1034" width="8.42578125" style="122" customWidth="1"/>
    <col min="1035" max="1035" width="7.85546875" style="122" customWidth="1"/>
    <col min="1036" max="1036" width="7.42578125" style="122" customWidth="1"/>
    <col min="1037" max="1277" width="9.140625" style="122"/>
    <col min="1278" max="1278" width="4.5703125" style="122" customWidth="1"/>
    <col min="1279" max="1279" width="34.7109375" style="122" customWidth="1"/>
    <col min="1280" max="1280" width="7.140625" style="122" customWidth="1"/>
    <col min="1281" max="1286" width="6.5703125" style="122" customWidth="1"/>
    <col min="1287" max="1287" width="6.28515625" style="122" customWidth="1"/>
    <col min="1288" max="1288" width="8.5703125" style="122" customWidth="1"/>
    <col min="1289" max="1289" width="9.7109375" style="122" customWidth="1"/>
    <col min="1290" max="1290" width="8.42578125" style="122" customWidth="1"/>
    <col min="1291" max="1291" width="7.85546875" style="122" customWidth="1"/>
    <col min="1292" max="1292" width="7.42578125" style="122" customWidth="1"/>
    <col min="1293" max="1533" width="9.140625" style="122"/>
    <col min="1534" max="1534" width="4.5703125" style="122" customWidth="1"/>
    <col min="1535" max="1535" width="34.7109375" style="122" customWidth="1"/>
    <col min="1536" max="1536" width="7.140625" style="122" customWidth="1"/>
    <col min="1537" max="1542" width="6.5703125" style="122" customWidth="1"/>
    <col min="1543" max="1543" width="6.28515625" style="122" customWidth="1"/>
    <col min="1544" max="1544" width="8.5703125" style="122" customWidth="1"/>
    <col min="1545" max="1545" width="9.7109375" style="122" customWidth="1"/>
    <col min="1546" max="1546" width="8.42578125" style="122" customWidth="1"/>
    <col min="1547" max="1547" width="7.85546875" style="122" customWidth="1"/>
    <col min="1548" max="1548" width="7.42578125" style="122" customWidth="1"/>
    <col min="1549" max="1789" width="9.140625" style="122"/>
    <col min="1790" max="1790" width="4.5703125" style="122" customWidth="1"/>
    <col min="1791" max="1791" width="34.7109375" style="122" customWidth="1"/>
    <col min="1792" max="1792" width="7.140625" style="122" customWidth="1"/>
    <col min="1793" max="1798" width="6.5703125" style="122" customWidth="1"/>
    <col min="1799" max="1799" width="6.28515625" style="122" customWidth="1"/>
    <col min="1800" max="1800" width="8.5703125" style="122" customWidth="1"/>
    <col min="1801" max="1801" width="9.7109375" style="122" customWidth="1"/>
    <col min="1802" max="1802" width="8.42578125" style="122" customWidth="1"/>
    <col min="1803" max="1803" width="7.85546875" style="122" customWidth="1"/>
    <col min="1804" max="1804" width="7.42578125" style="122" customWidth="1"/>
    <col min="1805" max="2045" width="10.28515625" style="122"/>
    <col min="2046" max="2046" width="4.5703125" style="122" customWidth="1"/>
    <col min="2047" max="2047" width="34.7109375" style="122" customWidth="1"/>
    <col min="2048" max="2048" width="7.140625" style="122" customWidth="1"/>
    <col min="2049" max="2054" width="6.5703125" style="122" customWidth="1"/>
    <col min="2055" max="2055" width="6.28515625" style="122" customWidth="1"/>
    <col min="2056" max="2056" width="8.5703125" style="122" customWidth="1"/>
    <col min="2057" max="2057" width="9.7109375" style="122" customWidth="1"/>
    <col min="2058" max="2058" width="8.42578125" style="122" customWidth="1"/>
    <col min="2059" max="2059" width="7.85546875" style="122" customWidth="1"/>
    <col min="2060" max="2060" width="7.42578125" style="122" customWidth="1"/>
    <col min="2061" max="2301" width="9.140625" style="122"/>
    <col min="2302" max="2302" width="4.5703125" style="122" customWidth="1"/>
    <col min="2303" max="2303" width="34.7109375" style="122" customWidth="1"/>
    <col min="2304" max="2304" width="7.140625" style="122" customWidth="1"/>
    <col min="2305" max="2310" width="6.5703125" style="122" customWidth="1"/>
    <col min="2311" max="2311" width="6.28515625" style="122" customWidth="1"/>
    <col min="2312" max="2312" width="8.5703125" style="122" customWidth="1"/>
    <col min="2313" max="2313" width="9.7109375" style="122" customWidth="1"/>
    <col min="2314" max="2314" width="8.42578125" style="122" customWidth="1"/>
    <col min="2315" max="2315" width="7.85546875" style="122" customWidth="1"/>
    <col min="2316" max="2316" width="7.42578125" style="122" customWidth="1"/>
    <col min="2317" max="2557" width="9.140625" style="122"/>
    <col min="2558" max="2558" width="4.5703125" style="122" customWidth="1"/>
    <col min="2559" max="2559" width="34.7109375" style="122" customWidth="1"/>
    <col min="2560" max="2560" width="7.140625" style="122" customWidth="1"/>
    <col min="2561" max="2566" width="6.5703125" style="122" customWidth="1"/>
    <col min="2567" max="2567" width="6.28515625" style="122" customWidth="1"/>
    <col min="2568" max="2568" width="8.5703125" style="122" customWidth="1"/>
    <col min="2569" max="2569" width="9.7109375" style="122" customWidth="1"/>
    <col min="2570" max="2570" width="8.42578125" style="122" customWidth="1"/>
    <col min="2571" max="2571" width="7.85546875" style="122" customWidth="1"/>
    <col min="2572" max="2572" width="7.42578125" style="122" customWidth="1"/>
    <col min="2573" max="2813" width="9.140625" style="122"/>
    <col min="2814" max="2814" width="4.5703125" style="122" customWidth="1"/>
    <col min="2815" max="2815" width="34.7109375" style="122" customWidth="1"/>
    <col min="2816" max="2816" width="7.140625" style="122" customWidth="1"/>
    <col min="2817" max="2822" width="6.5703125" style="122" customWidth="1"/>
    <col min="2823" max="2823" width="6.28515625" style="122" customWidth="1"/>
    <col min="2824" max="2824" width="8.5703125" style="122" customWidth="1"/>
    <col min="2825" max="2825" width="9.7109375" style="122" customWidth="1"/>
    <col min="2826" max="2826" width="8.42578125" style="122" customWidth="1"/>
    <col min="2827" max="2827" width="7.85546875" style="122" customWidth="1"/>
    <col min="2828" max="2828" width="7.42578125" style="122" customWidth="1"/>
    <col min="2829" max="3069" width="10.28515625" style="122"/>
    <col min="3070" max="3070" width="4.5703125" style="122" customWidth="1"/>
    <col min="3071" max="3071" width="34.7109375" style="122" customWidth="1"/>
    <col min="3072" max="3072" width="7.140625" style="122" customWidth="1"/>
    <col min="3073" max="3078" width="6.5703125" style="122" customWidth="1"/>
    <col min="3079" max="3079" width="6.28515625" style="122" customWidth="1"/>
    <col min="3080" max="3080" width="8.5703125" style="122" customWidth="1"/>
    <col min="3081" max="3081" width="9.7109375" style="122" customWidth="1"/>
    <col min="3082" max="3082" width="8.42578125" style="122" customWidth="1"/>
    <col min="3083" max="3083" width="7.85546875" style="122" customWidth="1"/>
    <col min="3084" max="3084" width="7.42578125" style="122" customWidth="1"/>
    <col min="3085" max="3325" width="9.140625" style="122"/>
    <col min="3326" max="3326" width="4.5703125" style="122" customWidth="1"/>
    <col min="3327" max="3327" width="34.7109375" style="122" customWidth="1"/>
    <col min="3328" max="3328" width="7.140625" style="122" customWidth="1"/>
    <col min="3329" max="3334" width="6.5703125" style="122" customWidth="1"/>
    <col min="3335" max="3335" width="6.28515625" style="122" customWidth="1"/>
    <col min="3336" max="3336" width="8.5703125" style="122" customWidth="1"/>
    <col min="3337" max="3337" width="9.7109375" style="122" customWidth="1"/>
    <col min="3338" max="3338" width="8.42578125" style="122" customWidth="1"/>
    <col min="3339" max="3339" width="7.85546875" style="122" customWidth="1"/>
    <col min="3340" max="3340" width="7.42578125" style="122" customWidth="1"/>
    <col min="3341" max="3581" width="9.140625" style="122"/>
    <col min="3582" max="3582" width="4.5703125" style="122" customWidth="1"/>
    <col min="3583" max="3583" width="34.7109375" style="122" customWidth="1"/>
    <col min="3584" max="3584" width="7.140625" style="122" customWidth="1"/>
    <col min="3585" max="3590" width="6.5703125" style="122" customWidth="1"/>
    <col min="3591" max="3591" width="6.28515625" style="122" customWidth="1"/>
    <col min="3592" max="3592" width="8.5703125" style="122" customWidth="1"/>
    <col min="3593" max="3593" width="9.7109375" style="122" customWidth="1"/>
    <col min="3594" max="3594" width="8.42578125" style="122" customWidth="1"/>
    <col min="3595" max="3595" width="7.85546875" style="122" customWidth="1"/>
    <col min="3596" max="3596" width="7.42578125" style="122" customWidth="1"/>
    <col min="3597" max="3837" width="9.140625" style="122"/>
    <col min="3838" max="3838" width="4.5703125" style="122" customWidth="1"/>
    <col min="3839" max="3839" width="34.7109375" style="122" customWidth="1"/>
    <col min="3840" max="3840" width="7.140625" style="122" customWidth="1"/>
    <col min="3841" max="3846" width="6.5703125" style="122" customWidth="1"/>
    <col min="3847" max="3847" width="6.28515625" style="122" customWidth="1"/>
    <col min="3848" max="3848" width="8.5703125" style="122" customWidth="1"/>
    <col min="3849" max="3849" width="9.7109375" style="122" customWidth="1"/>
    <col min="3850" max="3850" width="8.42578125" style="122" customWidth="1"/>
    <col min="3851" max="3851" width="7.85546875" style="122" customWidth="1"/>
    <col min="3852" max="3852" width="7.42578125" style="122" customWidth="1"/>
    <col min="3853" max="4093" width="10.28515625" style="122"/>
    <col min="4094" max="4094" width="4.5703125" style="122" customWidth="1"/>
    <col min="4095" max="4095" width="34.7109375" style="122" customWidth="1"/>
    <col min="4096" max="4096" width="7.140625" style="122" customWidth="1"/>
    <col min="4097" max="4102" width="6.5703125" style="122" customWidth="1"/>
    <col min="4103" max="4103" width="6.28515625" style="122" customWidth="1"/>
    <col min="4104" max="4104" width="8.5703125" style="122" customWidth="1"/>
    <col min="4105" max="4105" width="9.7109375" style="122" customWidth="1"/>
    <col min="4106" max="4106" width="8.42578125" style="122" customWidth="1"/>
    <col min="4107" max="4107" width="7.85546875" style="122" customWidth="1"/>
    <col min="4108" max="4108" width="7.42578125" style="122" customWidth="1"/>
    <col min="4109" max="4349" width="9.140625" style="122"/>
    <col min="4350" max="4350" width="4.5703125" style="122" customWidth="1"/>
    <col min="4351" max="4351" width="34.7109375" style="122" customWidth="1"/>
    <col min="4352" max="4352" width="7.140625" style="122" customWidth="1"/>
    <col min="4353" max="4358" width="6.5703125" style="122" customWidth="1"/>
    <col min="4359" max="4359" width="6.28515625" style="122" customWidth="1"/>
    <col min="4360" max="4360" width="8.5703125" style="122" customWidth="1"/>
    <col min="4361" max="4361" width="9.7109375" style="122" customWidth="1"/>
    <col min="4362" max="4362" width="8.42578125" style="122" customWidth="1"/>
    <col min="4363" max="4363" width="7.85546875" style="122" customWidth="1"/>
    <col min="4364" max="4364" width="7.42578125" style="122" customWidth="1"/>
    <col min="4365" max="4605" width="9.140625" style="122"/>
    <col min="4606" max="4606" width="4.5703125" style="122" customWidth="1"/>
    <col min="4607" max="4607" width="34.7109375" style="122" customWidth="1"/>
    <col min="4608" max="4608" width="7.140625" style="122" customWidth="1"/>
    <col min="4609" max="4614" width="6.5703125" style="122" customWidth="1"/>
    <col min="4615" max="4615" width="6.28515625" style="122" customWidth="1"/>
    <col min="4616" max="4616" width="8.5703125" style="122" customWidth="1"/>
    <col min="4617" max="4617" width="9.7109375" style="122" customWidth="1"/>
    <col min="4618" max="4618" width="8.42578125" style="122" customWidth="1"/>
    <col min="4619" max="4619" width="7.85546875" style="122" customWidth="1"/>
    <col min="4620" max="4620" width="7.42578125" style="122" customWidth="1"/>
    <col min="4621" max="4861" width="9.140625" style="122"/>
    <col min="4862" max="4862" width="4.5703125" style="122" customWidth="1"/>
    <col min="4863" max="4863" width="34.7109375" style="122" customWidth="1"/>
    <col min="4864" max="4864" width="7.140625" style="122" customWidth="1"/>
    <col min="4865" max="4870" width="6.5703125" style="122" customWidth="1"/>
    <col min="4871" max="4871" width="6.28515625" style="122" customWidth="1"/>
    <col min="4872" max="4872" width="8.5703125" style="122" customWidth="1"/>
    <col min="4873" max="4873" width="9.7109375" style="122" customWidth="1"/>
    <col min="4874" max="4874" width="8.42578125" style="122" customWidth="1"/>
    <col min="4875" max="4875" width="7.85546875" style="122" customWidth="1"/>
    <col min="4876" max="4876" width="7.42578125" style="122" customWidth="1"/>
    <col min="4877" max="5117" width="10.28515625" style="122"/>
    <col min="5118" max="5118" width="4.5703125" style="122" customWidth="1"/>
    <col min="5119" max="5119" width="34.7109375" style="122" customWidth="1"/>
    <col min="5120" max="5120" width="7.140625" style="122" customWidth="1"/>
    <col min="5121" max="5126" width="6.5703125" style="122" customWidth="1"/>
    <col min="5127" max="5127" width="6.28515625" style="122" customWidth="1"/>
    <col min="5128" max="5128" width="8.5703125" style="122" customWidth="1"/>
    <col min="5129" max="5129" width="9.7109375" style="122" customWidth="1"/>
    <col min="5130" max="5130" width="8.42578125" style="122" customWidth="1"/>
    <col min="5131" max="5131" width="7.85546875" style="122" customWidth="1"/>
    <col min="5132" max="5132" width="7.42578125" style="122" customWidth="1"/>
    <col min="5133" max="5373" width="9.140625" style="122"/>
    <col min="5374" max="5374" width="4.5703125" style="122" customWidth="1"/>
    <col min="5375" max="5375" width="34.7109375" style="122" customWidth="1"/>
    <col min="5376" max="5376" width="7.140625" style="122" customWidth="1"/>
    <col min="5377" max="5382" width="6.5703125" style="122" customWidth="1"/>
    <col min="5383" max="5383" width="6.28515625" style="122" customWidth="1"/>
    <col min="5384" max="5384" width="8.5703125" style="122" customWidth="1"/>
    <col min="5385" max="5385" width="9.7109375" style="122" customWidth="1"/>
    <col min="5386" max="5386" width="8.42578125" style="122" customWidth="1"/>
    <col min="5387" max="5387" width="7.85546875" style="122" customWidth="1"/>
    <col min="5388" max="5388" width="7.42578125" style="122" customWidth="1"/>
    <col min="5389" max="5629" width="9.140625" style="122"/>
    <col min="5630" max="5630" width="4.5703125" style="122" customWidth="1"/>
    <col min="5631" max="5631" width="34.7109375" style="122" customWidth="1"/>
    <col min="5632" max="5632" width="7.140625" style="122" customWidth="1"/>
    <col min="5633" max="5638" width="6.5703125" style="122" customWidth="1"/>
    <col min="5639" max="5639" width="6.28515625" style="122" customWidth="1"/>
    <col min="5640" max="5640" width="8.5703125" style="122" customWidth="1"/>
    <col min="5641" max="5641" width="9.7109375" style="122" customWidth="1"/>
    <col min="5642" max="5642" width="8.42578125" style="122" customWidth="1"/>
    <col min="5643" max="5643" width="7.85546875" style="122" customWidth="1"/>
    <col min="5644" max="5644" width="7.42578125" style="122" customWidth="1"/>
    <col min="5645" max="5885" width="9.140625" style="122"/>
    <col min="5886" max="5886" width="4.5703125" style="122" customWidth="1"/>
    <col min="5887" max="5887" width="34.7109375" style="122" customWidth="1"/>
    <col min="5888" max="5888" width="7.140625" style="122" customWidth="1"/>
    <col min="5889" max="5894" width="6.5703125" style="122" customWidth="1"/>
    <col min="5895" max="5895" width="6.28515625" style="122" customWidth="1"/>
    <col min="5896" max="5896" width="8.5703125" style="122" customWidth="1"/>
    <col min="5897" max="5897" width="9.7109375" style="122" customWidth="1"/>
    <col min="5898" max="5898" width="8.42578125" style="122" customWidth="1"/>
    <col min="5899" max="5899" width="7.85546875" style="122" customWidth="1"/>
    <col min="5900" max="5900" width="7.42578125" style="122" customWidth="1"/>
    <col min="5901" max="6141" width="10.28515625" style="122"/>
    <col min="6142" max="6142" width="4.5703125" style="122" customWidth="1"/>
    <col min="6143" max="6143" width="34.7109375" style="122" customWidth="1"/>
    <col min="6144" max="6144" width="7.140625" style="122" customWidth="1"/>
    <col min="6145" max="6150" width="6.5703125" style="122" customWidth="1"/>
    <col min="6151" max="6151" width="6.28515625" style="122" customWidth="1"/>
    <col min="6152" max="6152" width="8.5703125" style="122" customWidth="1"/>
    <col min="6153" max="6153" width="9.7109375" style="122" customWidth="1"/>
    <col min="6154" max="6154" width="8.42578125" style="122" customWidth="1"/>
    <col min="6155" max="6155" width="7.85546875" style="122" customWidth="1"/>
    <col min="6156" max="6156" width="7.42578125" style="122" customWidth="1"/>
    <col min="6157" max="6397" width="9.140625" style="122"/>
    <col min="6398" max="6398" width="4.5703125" style="122" customWidth="1"/>
    <col min="6399" max="6399" width="34.7109375" style="122" customWidth="1"/>
    <col min="6400" max="6400" width="7.140625" style="122" customWidth="1"/>
    <col min="6401" max="6406" width="6.5703125" style="122" customWidth="1"/>
    <col min="6407" max="6407" width="6.28515625" style="122" customWidth="1"/>
    <col min="6408" max="6408" width="8.5703125" style="122" customWidth="1"/>
    <col min="6409" max="6409" width="9.7109375" style="122" customWidth="1"/>
    <col min="6410" max="6410" width="8.42578125" style="122" customWidth="1"/>
    <col min="6411" max="6411" width="7.85546875" style="122" customWidth="1"/>
    <col min="6412" max="6412" width="7.42578125" style="122" customWidth="1"/>
    <col min="6413" max="6653" width="9.140625" style="122"/>
    <col min="6654" max="6654" width="4.5703125" style="122" customWidth="1"/>
    <col min="6655" max="6655" width="34.7109375" style="122" customWidth="1"/>
    <col min="6656" max="6656" width="7.140625" style="122" customWidth="1"/>
    <col min="6657" max="6662" width="6.5703125" style="122" customWidth="1"/>
    <col min="6663" max="6663" width="6.28515625" style="122" customWidth="1"/>
    <col min="6664" max="6664" width="8.5703125" style="122" customWidth="1"/>
    <col min="6665" max="6665" width="9.7109375" style="122" customWidth="1"/>
    <col min="6666" max="6666" width="8.42578125" style="122" customWidth="1"/>
    <col min="6667" max="6667" width="7.85546875" style="122" customWidth="1"/>
    <col min="6668" max="6668" width="7.42578125" style="122" customWidth="1"/>
    <col min="6669" max="6909" width="9.140625" style="122"/>
    <col min="6910" max="6910" width="4.5703125" style="122" customWidth="1"/>
    <col min="6911" max="6911" width="34.7109375" style="122" customWidth="1"/>
    <col min="6912" max="6912" width="7.140625" style="122" customWidth="1"/>
    <col min="6913" max="6918" width="6.5703125" style="122" customWidth="1"/>
    <col min="6919" max="6919" width="6.28515625" style="122" customWidth="1"/>
    <col min="6920" max="6920" width="8.5703125" style="122" customWidth="1"/>
    <col min="6921" max="6921" width="9.7109375" style="122" customWidth="1"/>
    <col min="6922" max="6922" width="8.42578125" style="122" customWidth="1"/>
    <col min="6923" max="6923" width="7.85546875" style="122" customWidth="1"/>
    <col min="6924" max="6924" width="7.42578125" style="122" customWidth="1"/>
    <col min="6925" max="7165" width="10.28515625" style="122"/>
    <col min="7166" max="7166" width="4.5703125" style="122" customWidth="1"/>
    <col min="7167" max="7167" width="34.7109375" style="122" customWidth="1"/>
    <col min="7168" max="7168" width="7.140625" style="122" customWidth="1"/>
    <col min="7169" max="7174" width="6.5703125" style="122" customWidth="1"/>
    <col min="7175" max="7175" width="6.28515625" style="122" customWidth="1"/>
    <col min="7176" max="7176" width="8.5703125" style="122" customWidth="1"/>
    <col min="7177" max="7177" width="9.7109375" style="122" customWidth="1"/>
    <col min="7178" max="7178" width="8.42578125" style="122" customWidth="1"/>
    <col min="7179" max="7179" width="7.85546875" style="122" customWidth="1"/>
    <col min="7180" max="7180" width="7.42578125" style="122" customWidth="1"/>
    <col min="7181" max="7421" width="9.140625" style="122"/>
    <col min="7422" max="7422" width="4.5703125" style="122" customWidth="1"/>
    <col min="7423" max="7423" width="34.7109375" style="122" customWidth="1"/>
    <col min="7424" max="7424" width="7.140625" style="122" customWidth="1"/>
    <col min="7425" max="7430" width="6.5703125" style="122" customWidth="1"/>
    <col min="7431" max="7431" width="6.28515625" style="122" customWidth="1"/>
    <col min="7432" max="7432" width="8.5703125" style="122" customWidth="1"/>
    <col min="7433" max="7433" width="9.7109375" style="122" customWidth="1"/>
    <col min="7434" max="7434" width="8.42578125" style="122" customWidth="1"/>
    <col min="7435" max="7435" width="7.85546875" style="122" customWidth="1"/>
    <col min="7436" max="7436" width="7.42578125" style="122" customWidth="1"/>
    <col min="7437" max="7677" width="9.140625" style="122"/>
    <col min="7678" max="7678" width="4.5703125" style="122" customWidth="1"/>
    <col min="7679" max="7679" width="34.7109375" style="122" customWidth="1"/>
    <col min="7680" max="7680" width="7.140625" style="122" customWidth="1"/>
    <col min="7681" max="7686" width="6.5703125" style="122" customWidth="1"/>
    <col min="7687" max="7687" width="6.28515625" style="122" customWidth="1"/>
    <col min="7688" max="7688" width="8.5703125" style="122" customWidth="1"/>
    <col min="7689" max="7689" width="9.7109375" style="122" customWidth="1"/>
    <col min="7690" max="7690" width="8.42578125" style="122" customWidth="1"/>
    <col min="7691" max="7691" width="7.85546875" style="122" customWidth="1"/>
    <col min="7692" max="7692" width="7.42578125" style="122" customWidth="1"/>
    <col min="7693" max="7933" width="9.140625" style="122"/>
    <col min="7934" max="7934" width="4.5703125" style="122" customWidth="1"/>
    <col min="7935" max="7935" width="34.7109375" style="122" customWidth="1"/>
    <col min="7936" max="7936" width="7.140625" style="122" customWidth="1"/>
    <col min="7937" max="7942" width="6.5703125" style="122" customWidth="1"/>
    <col min="7943" max="7943" width="6.28515625" style="122" customWidth="1"/>
    <col min="7944" max="7944" width="8.5703125" style="122" customWidth="1"/>
    <col min="7945" max="7945" width="9.7109375" style="122" customWidth="1"/>
    <col min="7946" max="7946" width="8.42578125" style="122" customWidth="1"/>
    <col min="7947" max="7947" width="7.85546875" style="122" customWidth="1"/>
    <col min="7948" max="7948" width="7.42578125" style="122" customWidth="1"/>
    <col min="7949" max="8189" width="10.28515625" style="122"/>
    <col min="8190" max="8190" width="4.5703125" style="122" customWidth="1"/>
    <col min="8191" max="8191" width="34.7109375" style="122" customWidth="1"/>
    <col min="8192" max="8192" width="7.140625" style="122" customWidth="1"/>
    <col min="8193" max="8198" width="6.5703125" style="122" customWidth="1"/>
    <col min="8199" max="8199" width="6.28515625" style="122" customWidth="1"/>
    <col min="8200" max="8200" width="8.5703125" style="122" customWidth="1"/>
    <col min="8201" max="8201" width="9.7109375" style="122" customWidth="1"/>
    <col min="8202" max="8202" width="8.42578125" style="122" customWidth="1"/>
    <col min="8203" max="8203" width="7.85546875" style="122" customWidth="1"/>
    <col min="8204" max="8204" width="7.42578125" style="122" customWidth="1"/>
    <col min="8205" max="8445" width="9.140625" style="122"/>
    <col min="8446" max="8446" width="4.5703125" style="122" customWidth="1"/>
    <col min="8447" max="8447" width="34.7109375" style="122" customWidth="1"/>
    <col min="8448" max="8448" width="7.140625" style="122" customWidth="1"/>
    <col min="8449" max="8454" width="6.5703125" style="122" customWidth="1"/>
    <col min="8455" max="8455" width="6.28515625" style="122" customWidth="1"/>
    <col min="8456" max="8456" width="8.5703125" style="122" customWidth="1"/>
    <col min="8457" max="8457" width="9.7109375" style="122" customWidth="1"/>
    <col min="8458" max="8458" width="8.42578125" style="122" customWidth="1"/>
    <col min="8459" max="8459" width="7.85546875" style="122" customWidth="1"/>
    <col min="8460" max="8460" width="7.42578125" style="122" customWidth="1"/>
    <col min="8461" max="8701" width="9.140625" style="122"/>
    <col min="8702" max="8702" width="4.5703125" style="122" customWidth="1"/>
    <col min="8703" max="8703" width="34.7109375" style="122" customWidth="1"/>
    <col min="8704" max="8704" width="7.140625" style="122" customWidth="1"/>
    <col min="8705" max="8710" width="6.5703125" style="122" customWidth="1"/>
    <col min="8711" max="8711" width="6.28515625" style="122" customWidth="1"/>
    <col min="8712" max="8712" width="8.5703125" style="122" customWidth="1"/>
    <col min="8713" max="8713" width="9.7109375" style="122" customWidth="1"/>
    <col min="8714" max="8714" width="8.42578125" style="122" customWidth="1"/>
    <col min="8715" max="8715" width="7.85546875" style="122" customWidth="1"/>
    <col min="8716" max="8716" width="7.42578125" style="122" customWidth="1"/>
    <col min="8717" max="8957" width="9.140625" style="122"/>
    <col min="8958" max="8958" width="4.5703125" style="122" customWidth="1"/>
    <col min="8959" max="8959" width="34.7109375" style="122" customWidth="1"/>
    <col min="8960" max="8960" width="7.140625" style="122" customWidth="1"/>
    <col min="8961" max="8966" width="6.5703125" style="122" customWidth="1"/>
    <col min="8967" max="8967" width="6.28515625" style="122" customWidth="1"/>
    <col min="8968" max="8968" width="8.5703125" style="122" customWidth="1"/>
    <col min="8969" max="8969" width="9.7109375" style="122" customWidth="1"/>
    <col min="8970" max="8970" width="8.42578125" style="122" customWidth="1"/>
    <col min="8971" max="8971" width="7.85546875" style="122" customWidth="1"/>
    <col min="8972" max="8972" width="7.42578125" style="122" customWidth="1"/>
    <col min="8973" max="9213" width="10.28515625" style="122"/>
    <col min="9214" max="9214" width="4.5703125" style="122" customWidth="1"/>
    <col min="9215" max="9215" width="34.7109375" style="122" customWidth="1"/>
    <col min="9216" max="9216" width="7.140625" style="122" customWidth="1"/>
    <col min="9217" max="9222" width="6.5703125" style="122" customWidth="1"/>
    <col min="9223" max="9223" width="6.28515625" style="122" customWidth="1"/>
    <col min="9224" max="9224" width="8.5703125" style="122" customWidth="1"/>
    <col min="9225" max="9225" width="9.7109375" style="122" customWidth="1"/>
    <col min="9226" max="9226" width="8.42578125" style="122" customWidth="1"/>
    <col min="9227" max="9227" width="7.85546875" style="122" customWidth="1"/>
    <col min="9228" max="9228" width="7.42578125" style="122" customWidth="1"/>
    <col min="9229" max="9469" width="9.140625" style="122"/>
    <col min="9470" max="9470" width="4.5703125" style="122" customWidth="1"/>
    <col min="9471" max="9471" width="34.7109375" style="122" customWidth="1"/>
    <col min="9472" max="9472" width="7.140625" style="122" customWidth="1"/>
    <col min="9473" max="9478" width="6.5703125" style="122" customWidth="1"/>
    <col min="9479" max="9479" width="6.28515625" style="122" customWidth="1"/>
    <col min="9480" max="9480" width="8.5703125" style="122" customWidth="1"/>
    <col min="9481" max="9481" width="9.7109375" style="122" customWidth="1"/>
    <col min="9482" max="9482" width="8.42578125" style="122" customWidth="1"/>
    <col min="9483" max="9483" width="7.85546875" style="122" customWidth="1"/>
    <col min="9484" max="9484" width="7.42578125" style="122" customWidth="1"/>
    <col min="9485" max="9725" width="9.140625" style="122"/>
    <col min="9726" max="9726" width="4.5703125" style="122" customWidth="1"/>
    <col min="9727" max="9727" width="34.7109375" style="122" customWidth="1"/>
    <col min="9728" max="9728" width="7.140625" style="122" customWidth="1"/>
    <col min="9729" max="9734" width="6.5703125" style="122" customWidth="1"/>
    <col min="9735" max="9735" width="6.28515625" style="122" customWidth="1"/>
    <col min="9736" max="9736" width="8.5703125" style="122" customWidth="1"/>
    <col min="9737" max="9737" width="9.7109375" style="122" customWidth="1"/>
    <col min="9738" max="9738" width="8.42578125" style="122" customWidth="1"/>
    <col min="9739" max="9739" width="7.85546875" style="122" customWidth="1"/>
    <col min="9740" max="9740" width="7.42578125" style="122" customWidth="1"/>
    <col min="9741" max="9981" width="9.140625" style="122"/>
    <col min="9982" max="9982" width="4.5703125" style="122" customWidth="1"/>
    <col min="9983" max="9983" width="34.7109375" style="122" customWidth="1"/>
    <col min="9984" max="9984" width="7.140625" style="122" customWidth="1"/>
    <col min="9985" max="9990" width="6.5703125" style="122" customWidth="1"/>
    <col min="9991" max="9991" width="6.28515625" style="122" customWidth="1"/>
    <col min="9992" max="9992" width="8.5703125" style="122" customWidth="1"/>
    <col min="9993" max="9993" width="9.7109375" style="122" customWidth="1"/>
    <col min="9994" max="9994" width="8.42578125" style="122" customWidth="1"/>
    <col min="9995" max="9995" width="7.85546875" style="122" customWidth="1"/>
    <col min="9996" max="9996" width="7.42578125" style="122" customWidth="1"/>
    <col min="9997" max="10237" width="10.28515625" style="122"/>
    <col min="10238" max="10238" width="4.5703125" style="122" customWidth="1"/>
    <col min="10239" max="10239" width="34.7109375" style="122" customWidth="1"/>
    <col min="10240" max="10240" width="7.140625" style="122" customWidth="1"/>
    <col min="10241" max="10246" width="6.5703125" style="122" customWidth="1"/>
    <col min="10247" max="10247" width="6.28515625" style="122" customWidth="1"/>
    <col min="10248" max="10248" width="8.5703125" style="122" customWidth="1"/>
    <col min="10249" max="10249" width="9.7109375" style="122" customWidth="1"/>
    <col min="10250" max="10250" width="8.42578125" style="122" customWidth="1"/>
    <col min="10251" max="10251" width="7.85546875" style="122" customWidth="1"/>
    <col min="10252" max="10252" width="7.42578125" style="122" customWidth="1"/>
    <col min="10253" max="10493" width="9.140625" style="122"/>
    <col min="10494" max="10494" width="4.5703125" style="122" customWidth="1"/>
    <col min="10495" max="10495" width="34.7109375" style="122" customWidth="1"/>
    <col min="10496" max="10496" width="7.140625" style="122" customWidth="1"/>
    <col min="10497" max="10502" width="6.5703125" style="122" customWidth="1"/>
    <col min="10503" max="10503" width="6.28515625" style="122" customWidth="1"/>
    <col min="10504" max="10504" width="8.5703125" style="122" customWidth="1"/>
    <col min="10505" max="10505" width="9.7109375" style="122" customWidth="1"/>
    <col min="10506" max="10506" width="8.42578125" style="122" customWidth="1"/>
    <col min="10507" max="10507" width="7.85546875" style="122" customWidth="1"/>
    <col min="10508" max="10508" width="7.42578125" style="122" customWidth="1"/>
    <col min="10509" max="10749" width="9.140625" style="122"/>
    <col min="10750" max="10750" width="4.5703125" style="122" customWidth="1"/>
    <col min="10751" max="10751" width="34.7109375" style="122" customWidth="1"/>
    <col min="10752" max="10752" width="7.140625" style="122" customWidth="1"/>
    <col min="10753" max="10758" width="6.5703125" style="122" customWidth="1"/>
    <col min="10759" max="10759" width="6.28515625" style="122" customWidth="1"/>
    <col min="10760" max="10760" width="8.5703125" style="122" customWidth="1"/>
    <col min="10761" max="10761" width="9.7109375" style="122" customWidth="1"/>
    <col min="10762" max="10762" width="8.42578125" style="122" customWidth="1"/>
    <col min="10763" max="10763" width="7.85546875" style="122" customWidth="1"/>
    <col min="10764" max="10764" width="7.42578125" style="122" customWidth="1"/>
    <col min="10765" max="11005" width="9.140625" style="122"/>
    <col min="11006" max="11006" width="4.5703125" style="122" customWidth="1"/>
    <col min="11007" max="11007" width="34.7109375" style="122" customWidth="1"/>
    <col min="11008" max="11008" width="7.140625" style="122" customWidth="1"/>
    <col min="11009" max="11014" width="6.5703125" style="122" customWidth="1"/>
    <col min="11015" max="11015" width="6.28515625" style="122" customWidth="1"/>
    <col min="11016" max="11016" width="8.5703125" style="122" customWidth="1"/>
    <col min="11017" max="11017" width="9.7109375" style="122" customWidth="1"/>
    <col min="11018" max="11018" width="8.42578125" style="122" customWidth="1"/>
    <col min="11019" max="11019" width="7.85546875" style="122" customWidth="1"/>
    <col min="11020" max="11020" width="7.42578125" style="122" customWidth="1"/>
    <col min="11021" max="11261" width="10.28515625" style="122"/>
    <col min="11262" max="11262" width="4.5703125" style="122" customWidth="1"/>
    <col min="11263" max="11263" width="34.7109375" style="122" customWidth="1"/>
    <col min="11264" max="11264" width="7.140625" style="122" customWidth="1"/>
    <col min="11265" max="11270" width="6.5703125" style="122" customWidth="1"/>
    <col min="11271" max="11271" width="6.28515625" style="122" customWidth="1"/>
    <col min="11272" max="11272" width="8.5703125" style="122" customWidth="1"/>
    <col min="11273" max="11273" width="9.7109375" style="122" customWidth="1"/>
    <col min="11274" max="11274" width="8.42578125" style="122" customWidth="1"/>
    <col min="11275" max="11275" width="7.85546875" style="122" customWidth="1"/>
    <col min="11276" max="11276" width="7.42578125" style="122" customWidth="1"/>
    <col min="11277" max="11517" width="9.140625" style="122"/>
    <col min="11518" max="11518" width="4.5703125" style="122" customWidth="1"/>
    <col min="11519" max="11519" width="34.7109375" style="122" customWidth="1"/>
    <col min="11520" max="11520" width="7.140625" style="122" customWidth="1"/>
    <col min="11521" max="11526" width="6.5703125" style="122" customWidth="1"/>
    <col min="11527" max="11527" width="6.28515625" style="122" customWidth="1"/>
    <col min="11528" max="11528" width="8.5703125" style="122" customWidth="1"/>
    <col min="11529" max="11529" width="9.7109375" style="122" customWidth="1"/>
    <col min="11530" max="11530" width="8.42578125" style="122" customWidth="1"/>
    <col min="11531" max="11531" width="7.85546875" style="122" customWidth="1"/>
    <col min="11532" max="11532" width="7.42578125" style="122" customWidth="1"/>
    <col min="11533" max="11773" width="9.140625" style="122"/>
    <col min="11774" max="11774" width="4.5703125" style="122" customWidth="1"/>
    <col min="11775" max="11775" width="34.7109375" style="122" customWidth="1"/>
    <col min="11776" max="11776" width="7.140625" style="122" customWidth="1"/>
    <col min="11777" max="11782" width="6.5703125" style="122" customWidth="1"/>
    <col min="11783" max="11783" width="6.28515625" style="122" customWidth="1"/>
    <col min="11784" max="11784" width="8.5703125" style="122" customWidth="1"/>
    <col min="11785" max="11785" width="9.7109375" style="122" customWidth="1"/>
    <col min="11786" max="11786" width="8.42578125" style="122" customWidth="1"/>
    <col min="11787" max="11787" width="7.85546875" style="122" customWidth="1"/>
    <col min="11788" max="11788" width="7.42578125" style="122" customWidth="1"/>
    <col min="11789" max="12029" width="9.140625" style="122"/>
    <col min="12030" max="12030" width="4.5703125" style="122" customWidth="1"/>
    <col min="12031" max="12031" width="34.7109375" style="122" customWidth="1"/>
    <col min="12032" max="12032" width="7.140625" style="122" customWidth="1"/>
    <col min="12033" max="12038" width="6.5703125" style="122" customWidth="1"/>
    <col min="12039" max="12039" width="6.28515625" style="122" customWidth="1"/>
    <col min="12040" max="12040" width="8.5703125" style="122" customWidth="1"/>
    <col min="12041" max="12041" width="9.7109375" style="122" customWidth="1"/>
    <col min="12042" max="12042" width="8.42578125" style="122" customWidth="1"/>
    <col min="12043" max="12043" width="7.85546875" style="122" customWidth="1"/>
    <col min="12044" max="12044" width="7.42578125" style="122" customWidth="1"/>
    <col min="12045" max="12285" width="10.28515625" style="122"/>
    <col min="12286" max="12286" width="4.5703125" style="122" customWidth="1"/>
    <col min="12287" max="12287" width="34.7109375" style="122" customWidth="1"/>
    <col min="12288" max="12288" width="7.140625" style="122" customWidth="1"/>
    <col min="12289" max="12294" width="6.5703125" style="122" customWidth="1"/>
    <col min="12295" max="12295" width="6.28515625" style="122" customWidth="1"/>
    <col min="12296" max="12296" width="8.5703125" style="122" customWidth="1"/>
    <col min="12297" max="12297" width="9.7109375" style="122" customWidth="1"/>
    <col min="12298" max="12298" width="8.42578125" style="122" customWidth="1"/>
    <col min="12299" max="12299" width="7.85546875" style="122" customWidth="1"/>
    <col min="12300" max="12300" width="7.42578125" style="122" customWidth="1"/>
    <col min="12301" max="12541" width="9.140625" style="122"/>
    <col min="12542" max="12542" width="4.5703125" style="122" customWidth="1"/>
    <col min="12543" max="12543" width="34.7109375" style="122" customWidth="1"/>
    <col min="12544" max="12544" width="7.140625" style="122" customWidth="1"/>
    <col min="12545" max="12550" width="6.5703125" style="122" customWidth="1"/>
    <col min="12551" max="12551" width="6.28515625" style="122" customWidth="1"/>
    <col min="12552" max="12552" width="8.5703125" style="122" customWidth="1"/>
    <col min="12553" max="12553" width="9.7109375" style="122" customWidth="1"/>
    <col min="12554" max="12554" width="8.42578125" style="122" customWidth="1"/>
    <col min="12555" max="12555" width="7.85546875" style="122" customWidth="1"/>
    <col min="12556" max="12556" width="7.42578125" style="122" customWidth="1"/>
    <col min="12557" max="12797" width="9.140625" style="122"/>
    <col min="12798" max="12798" width="4.5703125" style="122" customWidth="1"/>
    <col min="12799" max="12799" width="34.7109375" style="122" customWidth="1"/>
    <col min="12800" max="12800" width="7.140625" style="122" customWidth="1"/>
    <col min="12801" max="12806" width="6.5703125" style="122" customWidth="1"/>
    <col min="12807" max="12807" width="6.28515625" style="122" customWidth="1"/>
    <col min="12808" max="12808" width="8.5703125" style="122" customWidth="1"/>
    <col min="12809" max="12809" width="9.7109375" style="122" customWidth="1"/>
    <col min="12810" max="12810" width="8.42578125" style="122" customWidth="1"/>
    <col min="12811" max="12811" width="7.85546875" style="122" customWidth="1"/>
    <col min="12812" max="12812" width="7.42578125" style="122" customWidth="1"/>
    <col min="12813" max="13053" width="9.140625" style="122"/>
    <col min="13054" max="13054" width="4.5703125" style="122" customWidth="1"/>
    <col min="13055" max="13055" width="34.7109375" style="122" customWidth="1"/>
    <col min="13056" max="13056" width="7.140625" style="122" customWidth="1"/>
    <col min="13057" max="13062" width="6.5703125" style="122" customWidth="1"/>
    <col min="13063" max="13063" width="6.28515625" style="122" customWidth="1"/>
    <col min="13064" max="13064" width="8.5703125" style="122" customWidth="1"/>
    <col min="13065" max="13065" width="9.7109375" style="122" customWidth="1"/>
    <col min="13066" max="13066" width="8.42578125" style="122" customWidth="1"/>
    <col min="13067" max="13067" width="7.85546875" style="122" customWidth="1"/>
    <col min="13068" max="13068" width="7.42578125" style="122" customWidth="1"/>
    <col min="13069" max="13309" width="10.28515625" style="122"/>
    <col min="13310" max="13310" width="4.5703125" style="122" customWidth="1"/>
    <col min="13311" max="13311" width="34.7109375" style="122" customWidth="1"/>
    <col min="13312" max="13312" width="7.140625" style="122" customWidth="1"/>
    <col min="13313" max="13318" width="6.5703125" style="122" customWidth="1"/>
    <col min="13319" max="13319" width="6.28515625" style="122" customWidth="1"/>
    <col min="13320" max="13320" width="8.5703125" style="122" customWidth="1"/>
    <col min="13321" max="13321" width="9.7109375" style="122" customWidth="1"/>
    <col min="13322" max="13322" width="8.42578125" style="122" customWidth="1"/>
    <col min="13323" max="13323" width="7.85546875" style="122" customWidth="1"/>
    <col min="13324" max="13324" width="7.42578125" style="122" customWidth="1"/>
    <col min="13325" max="13565" width="9.140625" style="122"/>
    <col min="13566" max="13566" width="4.5703125" style="122" customWidth="1"/>
    <col min="13567" max="13567" width="34.7109375" style="122" customWidth="1"/>
    <col min="13568" max="13568" width="7.140625" style="122" customWidth="1"/>
    <col min="13569" max="13574" width="6.5703125" style="122" customWidth="1"/>
    <col min="13575" max="13575" width="6.28515625" style="122" customWidth="1"/>
    <col min="13576" max="13576" width="8.5703125" style="122" customWidth="1"/>
    <col min="13577" max="13577" width="9.7109375" style="122" customWidth="1"/>
    <col min="13578" max="13578" width="8.42578125" style="122" customWidth="1"/>
    <col min="13579" max="13579" width="7.85546875" style="122" customWidth="1"/>
    <col min="13580" max="13580" width="7.42578125" style="122" customWidth="1"/>
    <col min="13581" max="13821" width="9.140625" style="122"/>
    <col min="13822" max="13822" width="4.5703125" style="122" customWidth="1"/>
    <col min="13823" max="13823" width="34.7109375" style="122" customWidth="1"/>
    <col min="13824" max="13824" width="7.140625" style="122" customWidth="1"/>
    <col min="13825" max="13830" width="6.5703125" style="122" customWidth="1"/>
    <col min="13831" max="13831" width="6.28515625" style="122" customWidth="1"/>
    <col min="13832" max="13832" width="8.5703125" style="122" customWidth="1"/>
    <col min="13833" max="13833" width="9.7109375" style="122" customWidth="1"/>
    <col min="13834" max="13834" width="8.42578125" style="122" customWidth="1"/>
    <col min="13835" max="13835" width="7.85546875" style="122" customWidth="1"/>
    <col min="13836" max="13836" width="7.42578125" style="122" customWidth="1"/>
    <col min="13837" max="14077" width="9.140625" style="122"/>
    <col min="14078" max="14078" width="4.5703125" style="122" customWidth="1"/>
    <col min="14079" max="14079" width="34.7109375" style="122" customWidth="1"/>
    <col min="14080" max="14080" width="7.140625" style="122" customWidth="1"/>
    <col min="14081" max="14086" width="6.5703125" style="122" customWidth="1"/>
    <col min="14087" max="14087" width="6.28515625" style="122" customWidth="1"/>
    <col min="14088" max="14088" width="8.5703125" style="122" customWidth="1"/>
    <col min="14089" max="14089" width="9.7109375" style="122" customWidth="1"/>
    <col min="14090" max="14090" width="8.42578125" style="122" customWidth="1"/>
    <col min="14091" max="14091" width="7.85546875" style="122" customWidth="1"/>
    <col min="14092" max="14092" width="7.42578125" style="122" customWidth="1"/>
    <col min="14093" max="14333" width="10.28515625" style="122"/>
    <col min="14334" max="14334" width="4.5703125" style="122" customWidth="1"/>
    <col min="14335" max="14335" width="34.7109375" style="122" customWidth="1"/>
    <col min="14336" max="14336" width="7.140625" style="122" customWidth="1"/>
    <col min="14337" max="14342" width="6.5703125" style="122" customWidth="1"/>
    <col min="14343" max="14343" width="6.28515625" style="122" customWidth="1"/>
    <col min="14344" max="14344" width="8.5703125" style="122" customWidth="1"/>
    <col min="14345" max="14345" width="9.7109375" style="122" customWidth="1"/>
    <col min="14346" max="14346" width="8.42578125" style="122" customWidth="1"/>
    <col min="14347" max="14347" width="7.85546875" style="122" customWidth="1"/>
    <col min="14348" max="14348" width="7.42578125" style="122" customWidth="1"/>
    <col min="14349" max="14589" width="9.140625" style="122"/>
    <col min="14590" max="14590" width="4.5703125" style="122" customWidth="1"/>
    <col min="14591" max="14591" width="34.7109375" style="122" customWidth="1"/>
    <col min="14592" max="14592" width="7.140625" style="122" customWidth="1"/>
    <col min="14593" max="14598" width="6.5703125" style="122" customWidth="1"/>
    <col min="14599" max="14599" width="6.28515625" style="122" customWidth="1"/>
    <col min="14600" max="14600" width="8.5703125" style="122" customWidth="1"/>
    <col min="14601" max="14601" width="9.7109375" style="122" customWidth="1"/>
    <col min="14602" max="14602" width="8.42578125" style="122" customWidth="1"/>
    <col min="14603" max="14603" width="7.85546875" style="122" customWidth="1"/>
    <col min="14604" max="14604" width="7.42578125" style="122" customWidth="1"/>
    <col min="14605" max="14845" width="9.140625" style="122"/>
    <col min="14846" max="14846" width="4.5703125" style="122" customWidth="1"/>
    <col min="14847" max="14847" width="34.7109375" style="122" customWidth="1"/>
    <col min="14848" max="14848" width="7.140625" style="122" customWidth="1"/>
    <col min="14849" max="14854" width="6.5703125" style="122" customWidth="1"/>
    <col min="14855" max="14855" width="6.28515625" style="122" customWidth="1"/>
    <col min="14856" max="14856" width="8.5703125" style="122" customWidth="1"/>
    <col min="14857" max="14857" width="9.7109375" style="122" customWidth="1"/>
    <col min="14858" max="14858" width="8.42578125" style="122" customWidth="1"/>
    <col min="14859" max="14859" width="7.85546875" style="122" customWidth="1"/>
    <col min="14860" max="14860" width="7.42578125" style="122" customWidth="1"/>
    <col min="14861" max="15101" width="9.140625" style="122"/>
    <col min="15102" max="15102" width="4.5703125" style="122" customWidth="1"/>
    <col min="15103" max="15103" width="34.7109375" style="122" customWidth="1"/>
    <col min="15104" max="15104" width="7.140625" style="122" customWidth="1"/>
    <col min="15105" max="15110" width="6.5703125" style="122" customWidth="1"/>
    <col min="15111" max="15111" width="6.28515625" style="122" customWidth="1"/>
    <col min="15112" max="15112" width="8.5703125" style="122" customWidth="1"/>
    <col min="15113" max="15113" width="9.7109375" style="122" customWidth="1"/>
    <col min="15114" max="15114" width="8.42578125" style="122" customWidth="1"/>
    <col min="15115" max="15115" width="7.85546875" style="122" customWidth="1"/>
    <col min="15116" max="15116" width="7.42578125" style="122" customWidth="1"/>
    <col min="15117" max="15357" width="10.28515625" style="122"/>
    <col min="15358" max="15358" width="4.5703125" style="122" customWidth="1"/>
    <col min="15359" max="15359" width="34.7109375" style="122" customWidth="1"/>
    <col min="15360" max="15360" width="7.140625" style="122" customWidth="1"/>
    <col min="15361" max="15366" width="6.5703125" style="122" customWidth="1"/>
    <col min="15367" max="15367" width="6.28515625" style="122" customWidth="1"/>
    <col min="15368" max="15368" width="8.5703125" style="122" customWidth="1"/>
    <col min="15369" max="15369" width="9.7109375" style="122" customWidth="1"/>
    <col min="15370" max="15370" width="8.42578125" style="122" customWidth="1"/>
    <col min="15371" max="15371" width="7.85546875" style="122" customWidth="1"/>
    <col min="15372" max="15372" width="7.42578125" style="122" customWidth="1"/>
    <col min="15373" max="15613" width="9.140625" style="122"/>
    <col min="15614" max="15614" width="4.5703125" style="122" customWidth="1"/>
    <col min="15615" max="15615" width="34.7109375" style="122" customWidth="1"/>
    <col min="15616" max="15616" width="7.140625" style="122" customWidth="1"/>
    <col min="15617" max="15622" width="6.5703125" style="122" customWidth="1"/>
    <col min="15623" max="15623" width="6.28515625" style="122" customWidth="1"/>
    <col min="15624" max="15624" width="8.5703125" style="122" customWidth="1"/>
    <col min="15625" max="15625" width="9.7109375" style="122" customWidth="1"/>
    <col min="15626" max="15626" width="8.42578125" style="122" customWidth="1"/>
    <col min="15627" max="15627" width="7.85546875" style="122" customWidth="1"/>
    <col min="15628" max="15628" width="7.42578125" style="122" customWidth="1"/>
    <col min="15629" max="15869" width="9.140625" style="122"/>
    <col min="15870" max="15870" width="4.5703125" style="122" customWidth="1"/>
    <col min="15871" max="15871" width="34.7109375" style="122" customWidth="1"/>
    <col min="15872" max="15872" width="7.140625" style="122" customWidth="1"/>
    <col min="15873" max="15878" width="6.5703125" style="122" customWidth="1"/>
    <col min="15879" max="15879" width="6.28515625" style="122" customWidth="1"/>
    <col min="15880" max="15880" width="8.5703125" style="122" customWidth="1"/>
    <col min="15881" max="15881" width="9.7109375" style="122" customWidth="1"/>
    <col min="15882" max="15882" width="8.42578125" style="122" customWidth="1"/>
    <col min="15883" max="15883" width="7.85546875" style="122" customWidth="1"/>
    <col min="15884" max="15884" width="7.42578125" style="122" customWidth="1"/>
    <col min="15885" max="16125" width="9.140625" style="122"/>
    <col min="16126" max="16126" width="4.5703125" style="122" customWidth="1"/>
    <col min="16127" max="16127" width="34.7109375" style="122" customWidth="1"/>
    <col min="16128" max="16128" width="7.140625" style="122" customWidth="1"/>
    <col min="16129" max="16134" width="6.5703125" style="122" customWidth="1"/>
    <col min="16135" max="16135" width="6.28515625" style="122" customWidth="1"/>
    <col min="16136" max="16136" width="8.5703125" style="122" customWidth="1"/>
    <col min="16137" max="16137" width="9.7109375" style="122" customWidth="1"/>
    <col min="16138" max="16138" width="8.42578125" style="122" customWidth="1"/>
    <col min="16139" max="16139" width="7.85546875" style="122" customWidth="1"/>
    <col min="16140" max="16140" width="7.42578125" style="122" customWidth="1"/>
    <col min="16141" max="16381" width="10.28515625" style="122"/>
    <col min="16382" max="16384" width="10.28515625" style="122" customWidth="1"/>
  </cols>
  <sheetData>
    <row r="1" spans="1:246" ht="39.75" customHeight="1">
      <c r="B1" s="1570" t="s">
        <v>1640</v>
      </c>
      <c r="C1" s="1570"/>
      <c r="D1" s="1570"/>
      <c r="E1" s="1570"/>
      <c r="F1" s="1570"/>
      <c r="G1" s="1570"/>
      <c r="H1" s="1570"/>
      <c r="I1" s="1570"/>
    </row>
    <row r="2" spans="1:246" ht="18.75">
      <c r="B2" s="600"/>
      <c r="G2" s="601"/>
    </row>
    <row r="3" spans="1:246" ht="39" customHeight="1">
      <c r="A3" s="438"/>
      <c r="B3" s="1571" t="s">
        <v>1725</v>
      </c>
      <c r="C3" s="1571"/>
      <c r="D3" s="1571"/>
      <c r="E3" s="1571"/>
      <c r="F3" s="1571"/>
      <c r="G3" s="1571"/>
      <c r="H3" s="1571"/>
      <c r="I3" s="1571"/>
      <c r="J3" s="604"/>
      <c r="K3" s="604"/>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45"/>
      <c r="CC3" s="345"/>
      <c r="CD3" s="345"/>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45"/>
      <c r="ED3" s="345"/>
      <c r="EE3" s="345"/>
      <c r="EF3" s="345"/>
      <c r="EG3" s="345"/>
      <c r="EH3" s="345"/>
      <c r="EI3" s="345"/>
      <c r="EJ3" s="345"/>
      <c r="EK3" s="345"/>
      <c r="EL3" s="345"/>
      <c r="EM3" s="345"/>
      <c r="EN3" s="345"/>
      <c r="EO3" s="345"/>
      <c r="EP3" s="345"/>
      <c r="EQ3" s="345"/>
      <c r="ER3" s="345"/>
      <c r="ES3" s="345"/>
      <c r="ET3" s="345"/>
      <c r="EU3" s="345"/>
      <c r="EV3" s="345"/>
      <c r="EW3" s="345"/>
      <c r="EX3" s="345"/>
      <c r="EY3" s="345"/>
      <c r="EZ3" s="345"/>
      <c r="FA3" s="345"/>
      <c r="FB3" s="345"/>
      <c r="FC3" s="345"/>
      <c r="FD3" s="345"/>
      <c r="FE3" s="345"/>
      <c r="FF3" s="345"/>
      <c r="FG3" s="345"/>
      <c r="FH3" s="345"/>
      <c r="FI3" s="345"/>
      <c r="FJ3" s="345"/>
      <c r="FK3" s="345"/>
      <c r="FL3" s="345"/>
      <c r="FM3" s="345"/>
      <c r="FN3" s="345"/>
      <c r="FO3" s="345"/>
      <c r="FP3" s="345"/>
      <c r="FQ3" s="345"/>
      <c r="FR3" s="345"/>
      <c r="FS3" s="345"/>
      <c r="FT3" s="345"/>
      <c r="FU3" s="345"/>
      <c r="FV3" s="345"/>
      <c r="FW3" s="345"/>
      <c r="FX3" s="345"/>
      <c r="FY3" s="345"/>
      <c r="FZ3" s="345"/>
      <c r="GA3" s="345"/>
      <c r="GB3" s="345"/>
      <c r="GC3" s="345"/>
      <c r="GD3" s="345"/>
      <c r="GE3" s="345"/>
      <c r="GF3" s="345"/>
      <c r="GG3" s="345"/>
      <c r="GH3" s="345"/>
      <c r="GI3" s="345"/>
      <c r="GJ3" s="345"/>
      <c r="GK3" s="345"/>
      <c r="GL3" s="345"/>
      <c r="GM3" s="345"/>
      <c r="GN3" s="345"/>
      <c r="GO3" s="345"/>
      <c r="GP3" s="345"/>
      <c r="GQ3" s="345"/>
      <c r="GR3" s="345"/>
      <c r="GS3" s="345"/>
      <c r="GT3" s="345"/>
      <c r="GU3" s="345"/>
      <c r="GV3" s="345"/>
      <c r="GW3" s="345"/>
      <c r="GX3" s="345"/>
      <c r="GY3" s="345"/>
      <c r="GZ3" s="345"/>
      <c r="HA3" s="345"/>
      <c r="HB3" s="345"/>
      <c r="HC3" s="345"/>
      <c r="HD3" s="345"/>
      <c r="HE3" s="345"/>
      <c r="HF3" s="345"/>
      <c r="HG3" s="345"/>
      <c r="HH3" s="345"/>
      <c r="HI3" s="345"/>
      <c r="HJ3" s="345"/>
      <c r="HK3" s="345"/>
      <c r="HL3" s="345"/>
      <c r="HM3" s="345"/>
      <c r="HN3" s="345"/>
      <c r="HO3" s="345"/>
      <c r="HP3" s="345"/>
      <c r="HQ3" s="345"/>
      <c r="HR3" s="345"/>
      <c r="HS3" s="345"/>
      <c r="HT3" s="345"/>
      <c r="HU3" s="345"/>
      <c r="HV3" s="345"/>
      <c r="HW3" s="345"/>
      <c r="HX3" s="345"/>
      <c r="HY3" s="345"/>
      <c r="HZ3" s="345"/>
      <c r="IA3" s="345"/>
      <c r="IB3" s="345"/>
      <c r="IC3" s="345"/>
      <c r="ID3" s="345"/>
      <c r="IE3" s="345"/>
      <c r="IF3" s="345"/>
      <c r="IG3" s="345"/>
      <c r="IH3" s="345"/>
      <c r="II3" s="345"/>
      <c r="IJ3" s="345"/>
      <c r="IK3" s="345"/>
      <c r="IL3" s="345"/>
    </row>
    <row r="4" spans="1:246">
      <c r="A4" s="602"/>
      <c r="B4" s="348" t="s">
        <v>1185</v>
      </c>
      <c r="C4" s="553"/>
      <c r="D4" s="1183"/>
      <c r="E4" s="1183"/>
      <c r="F4" s="1183"/>
      <c r="G4" s="1183"/>
      <c r="H4" s="1183"/>
      <c r="I4" s="1183"/>
      <c r="J4" s="1183"/>
      <c r="K4" s="1183"/>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c r="BD4" s="345"/>
      <c r="BE4" s="345"/>
      <c r="BF4" s="345"/>
      <c r="BG4" s="345"/>
      <c r="BH4" s="345"/>
      <c r="BI4" s="345"/>
      <c r="BJ4" s="345"/>
      <c r="BK4" s="345"/>
      <c r="BL4" s="345"/>
      <c r="BM4" s="345"/>
      <c r="BN4" s="345"/>
      <c r="BO4" s="345"/>
      <c r="BP4" s="345"/>
      <c r="BQ4" s="345"/>
      <c r="BR4" s="345"/>
      <c r="BS4" s="345"/>
      <c r="BT4" s="345"/>
      <c r="BU4" s="345"/>
      <c r="BV4" s="345"/>
      <c r="BW4" s="345"/>
      <c r="BX4" s="345"/>
      <c r="BY4" s="345"/>
      <c r="BZ4" s="345"/>
      <c r="CA4" s="345"/>
      <c r="CB4" s="345"/>
      <c r="CC4" s="345"/>
      <c r="CD4" s="345"/>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45"/>
      <c r="ED4" s="345"/>
      <c r="EE4" s="345"/>
      <c r="EF4" s="345"/>
      <c r="EG4" s="345"/>
      <c r="EH4" s="345"/>
      <c r="EI4" s="345"/>
      <c r="EJ4" s="345"/>
      <c r="EK4" s="345"/>
      <c r="EL4" s="345"/>
      <c r="EM4" s="345"/>
      <c r="EN4" s="345"/>
      <c r="EO4" s="345"/>
      <c r="EP4" s="345"/>
      <c r="EQ4" s="345"/>
      <c r="ER4" s="345"/>
      <c r="ES4" s="345"/>
      <c r="ET4" s="345"/>
      <c r="EU4" s="345"/>
      <c r="EV4" s="345"/>
      <c r="EW4" s="345"/>
      <c r="EX4" s="345"/>
      <c r="EY4" s="345"/>
      <c r="EZ4" s="345"/>
      <c r="FA4" s="345"/>
      <c r="FB4" s="345"/>
      <c r="FC4" s="345"/>
      <c r="FD4" s="345"/>
      <c r="FE4" s="345"/>
      <c r="FF4" s="345"/>
      <c r="FG4" s="345"/>
      <c r="FH4" s="345"/>
      <c r="FI4" s="345"/>
      <c r="FJ4" s="345"/>
      <c r="FK4" s="345"/>
      <c r="FL4" s="345"/>
      <c r="FM4" s="345"/>
      <c r="FN4" s="345"/>
      <c r="FO4" s="345"/>
      <c r="FP4" s="345"/>
      <c r="FQ4" s="345"/>
      <c r="FR4" s="345"/>
      <c r="FS4" s="345"/>
      <c r="FT4" s="345"/>
      <c r="FU4" s="345"/>
      <c r="FV4" s="345"/>
      <c r="FW4" s="345"/>
      <c r="FX4" s="345"/>
      <c r="FY4" s="345"/>
      <c r="FZ4" s="345"/>
      <c r="GA4" s="345"/>
      <c r="GB4" s="345"/>
      <c r="GC4" s="345"/>
      <c r="GD4" s="345"/>
      <c r="GE4" s="345"/>
      <c r="GF4" s="345"/>
      <c r="GG4" s="345"/>
      <c r="GH4" s="345"/>
      <c r="GI4" s="345"/>
      <c r="GJ4" s="345"/>
      <c r="GK4" s="345"/>
      <c r="GL4" s="345"/>
      <c r="GM4" s="345"/>
      <c r="GN4" s="345"/>
      <c r="GO4" s="345"/>
      <c r="GP4" s="345"/>
      <c r="GQ4" s="345"/>
      <c r="GR4" s="345"/>
      <c r="GS4" s="345"/>
      <c r="GT4" s="345"/>
      <c r="GU4" s="345"/>
      <c r="GV4" s="345"/>
      <c r="GW4" s="345"/>
      <c r="GX4" s="345"/>
      <c r="GY4" s="345"/>
      <c r="GZ4" s="345"/>
      <c r="HA4" s="345"/>
      <c r="HB4" s="345"/>
      <c r="HC4" s="345"/>
      <c r="HD4" s="345"/>
      <c r="HE4" s="345"/>
      <c r="HF4" s="345"/>
      <c r="HG4" s="345"/>
      <c r="HH4" s="345"/>
      <c r="HI4" s="345"/>
      <c r="HJ4" s="345"/>
      <c r="HK4" s="345"/>
      <c r="HL4" s="345"/>
      <c r="HM4" s="345"/>
      <c r="HN4" s="345"/>
      <c r="HO4" s="345"/>
      <c r="HP4" s="345"/>
      <c r="HQ4" s="345"/>
      <c r="HR4" s="345"/>
      <c r="HS4" s="345"/>
      <c r="HT4" s="345"/>
      <c r="HU4" s="345"/>
      <c r="HV4" s="345"/>
      <c r="HW4" s="345"/>
      <c r="HX4" s="345"/>
      <c r="HY4" s="345"/>
      <c r="HZ4" s="345"/>
      <c r="IA4" s="345"/>
      <c r="IB4" s="345"/>
      <c r="IC4" s="345"/>
      <c r="ID4" s="345"/>
      <c r="IE4" s="345"/>
      <c r="IF4" s="345"/>
      <c r="IG4" s="345"/>
      <c r="IH4" s="345"/>
      <c r="II4" s="345"/>
      <c r="IJ4" s="345"/>
      <c r="IK4" s="345"/>
      <c r="IL4" s="345"/>
    </row>
    <row r="5" spans="1:246" hidden="1">
      <c r="A5" s="602"/>
      <c r="B5" s="438"/>
      <c r="C5" s="553"/>
      <c r="D5" s="1183"/>
      <c r="E5" s="1183"/>
      <c r="F5" s="1183"/>
      <c r="G5" s="1183"/>
      <c r="H5" s="1183"/>
      <c r="I5" s="1183"/>
      <c r="J5" s="1183"/>
      <c r="K5" s="1183"/>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c r="BU5" s="345"/>
      <c r="BV5" s="345"/>
      <c r="BW5" s="345"/>
      <c r="BX5" s="345"/>
      <c r="BY5" s="345"/>
      <c r="BZ5" s="345"/>
      <c r="CA5" s="345"/>
      <c r="CB5" s="345"/>
      <c r="CC5" s="345"/>
      <c r="CD5" s="345"/>
      <c r="CE5" s="345"/>
      <c r="CF5" s="345"/>
      <c r="CG5" s="345"/>
      <c r="CH5" s="345"/>
      <c r="CI5" s="345"/>
      <c r="CJ5" s="345"/>
      <c r="CK5" s="345"/>
      <c r="CL5" s="345"/>
      <c r="CM5" s="345"/>
      <c r="CN5" s="345"/>
      <c r="CO5" s="345"/>
      <c r="CP5" s="345"/>
      <c r="CQ5" s="345"/>
      <c r="CR5" s="345"/>
      <c r="CS5" s="345"/>
      <c r="CT5" s="345"/>
      <c r="CU5" s="345"/>
      <c r="CV5" s="345"/>
      <c r="CW5" s="345"/>
      <c r="CX5" s="345"/>
      <c r="CY5" s="345"/>
      <c r="CZ5" s="345"/>
      <c r="DA5" s="345"/>
      <c r="DB5" s="345"/>
      <c r="DC5" s="345"/>
      <c r="DD5" s="345"/>
      <c r="DE5" s="345"/>
      <c r="DF5" s="345"/>
      <c r="DG5" s="345"/>
      <c r="DH5" s="345"/>
      <c r="DI5" s="345"/>
      <c r="DJ5" s="345"/>
      <c r="DK5" s="345"/>
      <c r="DL5" s="345"/>
      <c r="DM5" s="345"/>
      <c r="DN5" s="345"/>
      <c r="DO5" s="345"/>
      <c r="DP5" s="345"/>
      <c r="DQ5" s="345"/>
      <c r="DR5" s="345"/>
      <c r="DS5" s="345"/>
      <c r="DT5" s="345"/>
      <c r="DU5" s="345"/>
      <c r="DV5" s="345"/>
      <c r="DW5" s="345"/>
      <c r="DX5" s="345"/>
      <c r="DY5" s="345"/>
      <c r="DZ5" s="345"/>
      <c r="EA5" s="345"/>
      <c r="EB5" s="345"/>
      <c r="EC5" s="345"/>
      <c r="ED5" s="345"/>
      <c r="EE5" s="345"/>
      <c r="EF5" s="345"/>
      <c r="EG5" s="345"/>
      <c r="EH5" s="345"/>
      <c r="EI5" s="345"/>
      <c r="EJ5" s="345"/>
      <c r="EK5" s="345"/>
      <c r="EL5" s="345"/>
      <c r="EM5" s="345"/>
      <c r="EN5" s="345"/>
      <c r="EO5" s="345"/>
      <c r="EP5" s="345"/>
      <c r="EQ5" s="345"/>
      <c r="ER5" s="345"/>
      <c r="ES5" s="345"/>
      <c r="ET5" s="345"/>
      <c r="EU5" s="345"/>
      <c r="EV5" s="345"/>
      <c r="EW5" s="345"/>
      <c r="EX5" s="345"/>
      <c r="EY5" s="345"/>
      <c r="EZ5" s="345"/>
      <c r="FA5" s="345"/>
      <c r="FB5" s="345"/>
      <c r="FC5" s="345"/>
      <c r="FD5" s="345"/>
      <c r="FE5" s="345"/>
      <c r="FF5" s="345"/>
      <c r="FG5" s="345"/>
      <c r="FH5" s="345"/>
      <c r="FI5" s="345"/>
      <c r="FJ5" s="345"/>
      <c r="FK5" s="345"/>
      <c r="FL5" s="345"/>
      <c r="FM5" s="345"/>
      <c r="FN5" s="345"/>
      <c r="FO5" s="345"/>
      <c r="FP5" s="345"/>
      <c r="FQ5" s="345"/>
      <c r="FR5" s="345"/>
      <c r="FS5" s="345"/>
      <c r="FT5" s="345"/>
      <c r="FU5" s="345"/>
      <c r="FV5" s="345"/>
      <c r="FW5" s="345"/>
      <c r="FX5" s="345"/>
      <c r="FY5" s="345"/>
      <c r="FZ5" s="345"/>
      <c r="GA5" s="345"/>
      <c r="GB5" s="345"/>
      <c r="GC5" s="345"/>
      <c r="GD5" s="345"/>
      <c r="GE5" s="345"/>
      <c r="GF5" s="345"/>
      <c r="GG5" s="345"/>
      <c r="GH5" s="345"/>
      <c r="GI5" s="345"/>
      <c r="GJ5" s="345"/>
      <c r="GK5" s="345"/>
      <c r="GL5" s="345"/>
      <c r="GM5" s="345"/>
      <c r="GN5" s="345"/>
      <c r="GO5" s="345"/>
      <c r="GP5" s="345"/>
      <c r="GQ5" s="345"/>
      <c r="GR5" s="345"/>
      <c r="GS5" s="345"/>
      <c r="GT5" s="345"/>
      <c r="GU5" s="345"/>
      <c r="GV5" s="345"/>
      <c r="GW5" s="345"/>
      <c r="GX5" s="345"/>
      <c r="GY5" s="345"/>
      <c r="GZ5" s="345"/>
      <c r="HA5" s="345"/>
      <c r="HB5" s="345"/>
      <c r="HC5" s="345"/>
      <c r="HD5" s="345"/>
      <c r="HE5" s="345"/>
      <c r="HF5" s="345"/>
      <c r="HG5" s="345"/>
      <c r="HH5" s="345"/>
      <c r="HI5" s="345"/>
      <c r="HJ5" s="345"/>
      <c r="HK5" s="345"/>
      <c r="HL5" s="345"/>
      <c r="HM5" s="345"/>
      <c r="HN5" s="345"/>
      <c r="HO5" s="345"/>
      <c r="HP5" s="345"/>
      <c r="HQ5" s="345"/>
      <c r="HR5" s="345"/>
      <c r="HS5" s="345"/>
      <c r="HT5" s="345"/>
      <c r="HU5" s="345"/>
      <c r="HV5" s="345"/>
      <c r="HW5" s="345"/>
      <c r="HX5" s="345"/>
      <c r="HY5" s="345"/>
      <c r="HZ5" s="345"/>
      <c r="IA5" s="345"/>
      <c r="IB5" s="345"/>
      <c r="IC5" s="345"/>
      <c r="ID5" s="345"/>
      <c r="IE5" s="345"/>
      <c r="IF5" s="345"/>
      <c r="IG5" s="345"/>
      <c r="IH5" s="345"/>
      <c r="II5" s="345"/>
      <c r="IJ5" s="345"/>
      <c r="IK5" s="345"/>
      <c r="IL5" s="345"/>
    </row>
    <row r="6" spans="1:246">
      <c r="A6" s="346"/>
      <c r="B6" s="1185" t="s">
        <v>1170</v>
      </c>
      <c r="C6" s="170"/>
      <c r="D6" s="1183"/>
      <c r="E6" s="1183"/>
      <c r="F6" s="1183"/>
      <c r="G6" s="1183"/>
      <c r="H6" s="1183"/>
      <c r="I6" s="1183"/>
      <c r="J6" s="1183"/>
      <c r="K6" s="1183"/>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345"/>
      <c r="BO6" s="345"/>
      <c r="BP6" s="345"/>
      <c r="BQ6" s="345"/>
      <c r="BR6" s="345"/>
      <c r="BS6" s="345"/>
      <c r="BT6" s="345"/>
      <c r="BU6" s="345"/>
      <c r="BV6" s="345"/>
      <c r="BW6" s="345"/>
      <c r="BX6" s="345"/>
      <c r="BY6" s="345"/>
      <c r="BZ6" s="345"/>
      <c r="CA6" s="345"/>
      <c r="CB6" s="345"/>
      <c r="CC6" s="345"/>
      <c r="CD6" s="345"/>
      <c r="CE6" s="345"/>
      <c r="CF6" s="345"/>
      <c r="CG6" s="345"/>
      <c r="CH6" s="345"/>
      <c r="CI6" s="345"/>
      <c r="CJ6" s="345"/>
      <c r="CK6" s="345"/>
      <c r="CL6" s="345"/>
      <c r="CM6" s="345"/>
      <c r="CN6" s="345"/>
      <c r="CO6" s="345"/>
      <c r="CP6" s="345"/>
      <c r="CQ6" s="345"/>
      <c r="CR6" s="345"/>
      <c r="CS6" s="345"/>
      <c r="CT6" s="345"/>
      <c r="CU6" s="345"/>
      <c r="CV6" s="345"/>
      <c r="CW6" s="345"/>
      <c r="CX6" s="345"/>
      <c r="CY6" s="345"/>
      <c r="CZ6" s="345"/>
      <c r="DA6" s="345"/>
      <c r="DB6" s="345"/>
      <c r="DC6" s="345"/>
      <c r="DD6" s="345"/>
      <c r="DE6" s="345"/>
      <c r="DF6" s="345"/>
      <c r="DG6" s="345"/>
      <c r="DH6" s="345"/>
      <c r="DI6" s="345"/>
      <c r="DJ6" s="345"/>
      <c r="DK6" s="345"/>
      <c r="DL6" s="345"/>
      <c r="DM6" s="345"/>
      <c r="DN6" s="345"/>
      <c r="DO6" s="345"/>
      <c r="DP6" s="345"/>
      <c r="DQ6" s="345"/>
      <c r="DR6" s="345"/>
      <c r="DS6" s="345"/>
      <c r="DT6" s="345"/>
      <c r="DU6" s="345"/>
      <c r="DV6" s="345"/>
      <c r="DW6" s="345"/>
      <c r="DX6" s="345"/>
      <c r="DY6" s="345"/>
      <c r="DZ6" s="345"/>
      <c r="EA6" s="345"/>
      <c r="EB6" s="345"/>
      <c r="EC6" s="345"/>
      <c r="ED6" s="345"/>
      <c r="EE6" s="345"/>
      <c r="EF6" s="345"/>
      <c r="EG6" s="345"/>
      <c r="EH6" s="345"/>
      <c r="EI6" s="345"/>
      <c r="EJ6" s="345"/>
      <c r="EK6" s="345"/>
      <c r="EL6" s="345"/>
      <c r="EM6" s="345"/>
      <c r="EN6" s="345"/>
      <c r="EO6" s="345"/>
      <c r="EP6" s="345"/>
      <c r="EQ6" s="345"/>
      <c r="ER6" s="345"/>
      <c r="ES6" s="345"/>
      <c r="ET6" s="345"/>
      <c r="EU6" s="345"/>
      <c r="EV6" s="345"/>
      <c r="EW6" s="345"/>
      <c r="EX6" s="345"/>
      <c r="EY6" s="345"/>
      <c r="EZ6" s="345"/>
      <c r="FA6" s="345"/>
      <c r="FB6" s="345"/>
      <c r="FC6" s="345"/>
      <c r="FD6" s="345"/>
      <c r="FE6" s="345"/>
      <c r="FF6" s="345"/>
      <c r="FG6" s="345"/>
      <c r="FH6" s="345"/>
      <c r="FI6" s="345"/>
      <c r="FJ6" s="345"/>
      <c r="FK6" s="345"/>
      <c r="FL6" s="345"/>
      <c r="FM6" s="345"/>
      <c r="FN6" s="345"/>
      <c r="FO6" s="345"/>
      <c r="FP6" s="345"/>
      <c r="FQ6" s="345"/>
      <c r="FR6" s="345"/>
      <c r="FS6" s="345"/>
      <c r="FT6" s="345"/>
      <c r="FU6" s="345"/>
      <c r="FV6" s="345"/>
      <c r="FW6" s="345"/>
      <c r="FX6" s="345"/>
      <c r="FY6" s="345"/>
      <c r="FZ6" s="345"/>
      <c r="GA6" s="345"/>
      <c r="GB6" s="345"/>
      <c r="GC6" s="345"/>
      <c r="GD6" s="345"/>
      <c r="GE6" s="345"/>
      <c r="GF6" s="345"/>
      <c r="GG6" s="345"/>
      <c r="GH6" s="345"/>
      <c r="GI6" s="345"/>
      <c r="GJ6" s="345"/>
      <c r="GK6" s="345"/>
      <c r="GL6" s="345"/>
      <c r="GM6" s="345"/>
      <c r="GN6" s="345"/>
      <c r="GO6" s="345"/>
      <c r="GP6" s="345"/>
      <c r="GQ6" s="345"/>
      <c r="GR6" s="345"/>
      <c r="GS6" s="345"/>
      <c r="GT6" s="345"/>
      <c r="GU6" s="345"/>
      <c r="GV6" s="345"/>
      <c r="GW6" s="345"/>
      <c r="GX6" s="345"/>
      <c r="GY6" s="345"/>
      <c r="GZ6" s="345"/>
      <c r="HA6" s="345"/>
      <c r="HB6" s="345"/>
      <c r="HC6" s="345"/>
      <c r="HD6" s="345"/>
      <c r="HE6" s="345"/>
      <c r="HF6" s="345"/>
      <c r="HG6" s="345"/>
      <c r="HH6" s="345"/>
      <c r="HI6" s="345"/>
      <c r="HJ6" s="345"/>
      <c r="HK6" s="345"/>
      <c r="HL6" s="345"/>
      <c r="HM6" s="345"/>
      <c r="HN6" s="345"/>
      <c r="HO6" s="345"/>
      <c r="HP6" s="345"/>
      <c r="HQ6" s="345"/>
      <c r="HR6" s="345"/>
      <c r="HS6" s="345"/>
      <c r="HT6" s="345"/>
      <c r="HU6" s="345"/>
      <c r="HV6" s="345"/>
      <c r="HW6" s="345"/>
      <c r="HX6" s="345"/>
      <c r="HY6" s="345"/>
      <c r="HZ6" s="345"/>
      <c r="IA6" s="345"/>
      <c r="IB6" s="345"/>
      <c r="IC6" s="345"/>
      <c r="ID6" s="345"/>
      <c r="IE6" s="345"/>
      <c r="IF6" s="345"/>
      <c r="IG6" s="345"/>
      <c r="IH6" s="345"/>
      <c r="II6" s="345"/>
      <c r="IJ6" s="345"/>
      <c r="IK6" s="345"/>
      <c r="IL6" s="345"/>
    </row>
    <row r="7" spans="1:246">
      <c r="A7" s="346"/>
      <c r="B7" s="345"/>
      <c r="C7" s="170"/>
      <c r="D7" s="1183"/>
      <c r="E7" s="1183"/>
      <c r="F7" s="1183"/>
      <c r="G7" s="1183"/>
      <c r="H7" s="1183"/>
      <c r="I7" s="1183"/>
      <c r="J7" s="1183"/>
      <c r="K7" s="1183"/>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c r="BT7" s="345"/>
      <c r="BU7" s="345"/>
      <c r="BV7" s="345"/>
      <c r="BW7" s="345"/>
      <c r="BX7" s="345"/>
      <c r="BY7" s="345"/>
      <c r="BZ7" s="345"/>
      <c r="CA7" s="345"/>
      <c r="CB7" s="345"/>
      <c r="CC7" s="345"/>
      <c r="CD7" s="345"/>
      <c r="CE7" s="345"/>
      <c r="CF7" s="345"/>
      <c r="CG7" s="345"/>
      <c r="CH7" s="345"/>
      <c r="CI7" s="345"/>
      <c r="CJ7" s="345"/>
      <c r="CK7" s="345"/>
      <c r="CL7" s="345"/>
      <c r="CM7" s="345"/>
      <c r="CN7" s="345"/>
      <c r="CO7" s="345"/>
      <c r="CP7" s="345"/>
      <c r="CQ7" s="345"/>
      <c r="CR7" s="345"/>
      <c r="CS7" s="345"/>
      <c r="CT7" s="345"/>
      <c r="CU7" s="345"/>
      <c r="CV7" s="345"/>
      <c r="CW7" s="345"/>
      <c r="CX7" s="345"/>
      <c r="CY7" s="345"/>
      <c r="CZ7" s="345"/>
      <c r="DA7" s="345"/>
      <c r="DB7" s="345"/>
      <c r="DC7" s="345"/>
      <c r="DD7" s="345"/>
      <c r="DE7" s="345"/>
      <c r="DF7" s="345"/>
      <c r="DG7" s="345"/>
      <c r="DH7" s="345"/>
      <c r="DI7" s="345"/>
      <c r="DJ7" s="345"/>
      <c r="DK7" s="345"/>
      <c r="DL7" s="345"/>
      <c r="DM7" s="345"/>
      <c r="DN7" s="345"/>
      <c r="DO7" s="345"/>
      <c r="DP7" s="345"/>
      <c r="DQ7" s="345"/>
      <c r="DR7" s="345"/>
      <c r="DS7" s="345"/>
      <c r="DT7" s="345"/>
      <c r="DU7" s="345"/>
      <c r="DV7" s="345"/>
      <c r="DW7" s="345"/>
      <c r="DX7" s="345"/>
      <c r="DY7" s="345"/>
      <c r="DZ7" s="345"/>
      <c r="EA7" s="345"/>
      <c r="EB7" s="345"/>
      <c r="EC7" s="345"/>
      <c r="ED7" s="345"/>
      <c r="EE7" s="345"/>
      <c r="EF7" s="345"/>
      <c r="EG7" s="345"/>
      <c r="EH7" s="345"/>
      <c r="EI7" s="345"/>
      <c r="EJ7" s="345"/>
      <c r="EK7" s="345"/>
      <c r="EL7" s="345"/>
      <c r="EM7" s="345"/>
      <c r="EN7" s="345"/>
      <c r="EO7" s="345"/>
      <c r="EP7" s="345"/>
      <c r="EQ7" s="345"/>
      <c r="ER7" s="345"/>
      <c r="ES7" s="345"/>
      <c r="ET7" s="345"/>
      <c r="EU7" s="345"/>
      <c r="EV7" s="345"/>
      <c r="EW7" s="345"/>
      <c r="EX7" s="345"/>
      <c r="EY7" s="345"/>
      <c r="EZ7" s="345"/>
      <c r="FA7" s="345"/>
      <c r="FB7" s="345"/>
      <c r="FC7" s="345"/>
      <c r="FD7" s="345"/>
      <c r="FE7" s="345"/>
      <c r="FF7" s="345"/>
      <c r="FG7" s="345"/>
      <c r="FH7" s="345"/>
      <c r="FI7" s="345"/>
      <c r="FJ7" s="345"/>
      <c r="FK7" s="345"/>
      <c r="FL7" s="345"/>
      <c r="FM7" s="345"/>
      <c r="FN7" s="345"/>
      <c r="FO7" s="345"/>
      <c r="FP7" s="345"/>
      <c r="FQ7" s="345"/>
      <c r="FR7" s="345"/>
      <c r="FS7" s="345"/>
      <c r="FT7" s="345"/>
      <c r="FU7" s="345"/>
      <c r="FV7" s="345"/>
      <c r="FW7" s="345"/>
      <c r="FX7" s="345"/>
      <c r="FY7" s="345"/>
      <c r="FZ7" s="345"/>
      <c r="GA7" s="345"/>
      <c r="GB7" s="345"/>
      <c r="GC7" s="345"/>
      <c r="GD7" s="345"/>
      <c r="GE7" s="345"/>
      <c r="GF7" s="345"/>
      <c r="GG7" s="345"/>
      <c r="GH7" s="345"/>
      <c r="GI7" s="345"/>
      <c r="GJ7" s="345"/>
      <c r="GK7" s="345"/>
      <c r="GL7" s="345"/>
      <c r="GM7" s="345"/>
      <c r="GN7" s="345"/>
      <c r="GO7" s="345"/>
      <c r="GP7" s="345"/>
      <c r="GQ7" s="345"/>
      <c r="GR7" s="345"/>
      <c r="GS7" s="345"/>
      <c r="GT7" s="345"/>
      <c r="GU7" s="345"/>
      <c r="GV7" s="345"/>
      <c r="GW7" s="345"/>
      <c r="GX7" s="345"/>
      <c r="GY7" s="345"/>
      <c r="GZ7" s="345"/>
      <c r="HA7" s="345"/>
      <c r="HB7" s="345"/>
      <c r="HC7" s="345"/>
      <c r="HD7" s="345"/>
      <c r="HE7" s="345"/>
      <c r="HF7" s="345"/>
      <c r="HG7" s="345"/>
      <c r="HH7" s="345"/>
      <c r="HI7" s="345"/>
      <c r="HJ7" s="345"/>
      <c r="HK7" s="345"/>
      <c r="HL7" s="345"/>
      <c r="HM7" s="345"/>
      <c r="HN7" s="345"/>
      <c r="HO7" s="345"/>
      <c r="HP7" s="345"/>
      <c r="HQ7" s="345"/>
      <c r="HR7" s="345"/>
      <c r="HS7" s="345"/>
      <c r="HT7" s="345"/>
      <c r="HU7" s="345"/>
      <c r="HV7" s="345"/>
      <c r="HW7" s="345"/>
      <c r="HX7" s="345"/>
      <c r="HY7" s="345"/>
      <c r="HZ7" s="345"/>
      <c r="IA7" s="345"/>
      <c r="IB7" s="345"/>
      <c r="IC7" s="345"/>
      <c r="ID7" s="345"/>
      <c r="IE7" s="345"/>
      <c r="IF7" s="345"/>
      <c r="IG7" s="345"/>
      <c r="IH7" s="345"/>
      <c r="II7" s="345"/>
      <c r="IJ7" s="345"/>
      <c r="IK7" s="345"/>
      <c r="IL7" s="345"/>
    </row>
    <row r="8" spans="1:246">
      <c r="A8" s="346"/>
      <c r="B8" s="348" t="s">
        <v>1171</v>
      </c>
      <c r="D8" s="1410">
        <v>2022</v>
      </c>
      <c r="E8" s="1410"/>
      <c r="H8" s="930"/>
      <c r="I8" s="930"/>
      <c r="J8" s="1183"/>
      <c r="K8" s="1183"/>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345"/>
      <c r="BO8" s="345"/>
      <c r="BP8" s="345"/>
      <c r="BQ8" s="345"/>
      <c r="BR8" s="345"/>
      <c r="BS8" s="345"/>
      <c r="BT8" s="345"/>
      <c r="BU8" s="345"/>
      <c r="BV8" s="345"/>
      <c r="BW8" s="345"/>
      <c r="BX8" s="345"/>
      <c r="BY8" s="345"/>
      <c r="BZ8" s="345"/>
      <c r="CA8" s="345"/>
      <c r="CB8" s="345"/>
      <c r="CC8" s="345"/>
      <c r="CD8" s="345"/>
      <c r="CE8" s="345"/>
      <c r="CF8" s="345"/>
      <c r="CG8" s="345"/>
      <c r="CH8" s="345"/>
      <c r="CI8" s="345"/>
      <c r="CJ8" s="345"/>
      <c r="CK8" s="345"/>
      <c r="CL8" s="345"/>
      <c r="CM8" s="345"/>
      <c r="CN8" s="345"/>
      <c r="CO8" s="345"/>
      <c r="CP8" s="345"/>
      <c r="CQ8" s="345"/>
      <c r="CR8" s="345"/>
      <c r="CS8" s="345"/>
      <c r="CT8" s="345"/>
      <c r="CU8" s="345"/>
      <c r="CV8" s="345"/>
      <c r="CW8" s="345"/>
      <c r="CX8" s="345"/>
      <c r="CY8" s="345"/>
      <c r="CZ8" s="345"/>
      <c r="DA8" s="345"/>
      <c r="DB8" s="345"/>
      <c r="DC8" s="345"/>
      <c r="DD8" s="345"/>
      <c r="DE8" s="345"/>
      <c r="DF8" s="345"/>
      <c r="DG8" s="345"/>
      <c r="DH8" s="345"/>
      <c r="DI8" s="345"/>
      <c r="DJ8" s="345"/>
      <c r="DK8" s="345"/>
      <c r="DL8" s="345"/>
      <c r="DM8" s="345"/>
      <c r="DN8" s="345"/>
      <c r="DO8" s="345"/>
      <c r="DP8" s="345"/>
      <c r="DQ8" s="345"/>
      <c r="DR8" s="345"/>
      <c r="DS8" s="345"/>
      <c r="DT8" s="345"/>
      <c r="DU8" s="345"/>
      <c r="DV8" s="345"/>
      <c r="DW8" s="345"/>
      <c r="DX8" s="345"/>
      <c r="DY8" s="345"/>
      <c r="DZ8" s="345"/>
      <c r="EA8" s="345"/>
      <c r="EB8" s="345"/>
      <c r="EC8" s="345"/>
      <c r="ED8" s="345"/>
      <c r="EE8" s="345"/>
      <c r="EF8" s="345"/>
      <c r="EG8" s="345"/>
      <c r="EH8" s="345"/>
      <c r="EI8" s="345"/>
      <c r="EJ8" s="345"/>
      <c r="EK8" s="345"/>
      <c r="EL8" s="345"/>
      <c r="EM8" s="345"/>
      <c r="EN8" s="345"/>
      <c r="EO8" s="345"/>
      <c r="EP8" s="345"/>
      <c r="EQ8" s="345"/>
      <c r="ER8" s="345"/>
      <c r="ES8" s="345"/>
      <c r="ET8" s="345"/>
      <c r="EU8" s="345"/>
      <c r="EV8" s="345"/>
      <c r="EW8" s="345"/>
      <c r="EX8" s="345"/>
      <c r="EY8" s="345"/>
      <c r="EZ8" s="345"/>
      <c r="FA8" s="345"/>
      <c r="FB8" s="345"/>
      <c r="FC8" s="345"/>
      <c r="FD8" s="345"/>
      <c r="FE8" s="345"/>
      <c r="FF8" s="345"/>
      <c r="FG8" s="345"/>
      <c r="FH8" s="345"/>
      <c r="FI8" s="345"/>
      <c r="FJ8" s="345"/>
      <c r="FK8" s="345"/>
      <c r="FL8" s="345"/>
      <c r="FM8" s="345"/>
      <c r="FN8" s="345"/>
      <c r="FO8" s="345"/>
      <c r="FP8" s="345"/>
      <c r="FQ8" s="345"/>
      <c r="FR8" s="345"/>
      <c r="FS8" s="345"/>
      <c r="FT8" s="345"/>
      <c r="FU8" s="345"/>
      <c r="FV8" s="345"/>
      <c r="FW8" s="345"/>
      <c r="FX8" s="345"/>
      <c r="FY8" s="345"/>
      <c r="FZ8" s="345"/>
      <c r="GA8" s="345"/>
      <c r="GB8" s="345"/>
      <c r="GC8" s="345"/>
      <c r="GD8" s="345"/>
      <c r="GE8" s="345"/>
      <c r="GF8" s="345"/>
      <c r="GG8" s="345"/>
      <c r="GH8" s="345"/>
      <c r="GI8" s="345"/>
      <c r="GJ8" s="345"/>
      <c r="GK8" s="345"/>
      <c r="GL8" s="345"/>
      <c r="GM8" s="345"/>
      <c r="GN8" s="345"/>
      <c r="GO8" s="345"/>
      <c r="GP8" s="345"/>
      <c r="GQ8" s="345"/>
      <c r="GR8" s="345"/>
      <c r="GS8" s="345"/>
      <c r="GT8" s="345"/>
      <c r="GU8" s="345"/>
      <c r="GV8" s="345"/>
      <c r="GW8" s="345"/>
      <c r="GX8" s="345"/>
      <c r="GY8" s="345"/>
      <c r="GZ8" s="345"/>
      <c r="HA8" s="345"/>
      <c r="HB8" s="345"/>
      <c r="HC8" s="345"/>
      <c r="HD8" s="345"/>
      <c r="HE8" s="345"/>
      <c r="HF8" s="345"/>
      <c r="HG8" s="345"/>
      <c r="HH8" s="345"/>
      <c r="HI8" s="345"/>
      <c r="HJ8" s="345"/>
      <c r="HK8" s="345"/>
      <c r="HL8" s="345"/>
      <c r="HM8" s="345"/>
      <c r="HN8" s="345"/>
      <c r="HO8" s="345"/>
      <c r="HP8" s="345"/>
      <c r="HQ8" s="345"/>
      <c r="HR8" s="345"/>
      <c r="HS8" s="345"/>
      <c r="HT8" s="345"/>
      <c r="HU8" s="345"/>
      <c r="HV8" s="345"/>
      <c r="HW8" s="345"/>
      <c r="HX8" s="345"/>
      <c r="HY8" s="345"/>
      <c r="HZ8" s="345"/>
      <c r="IA8" s="345"/>
      <c r="IB8" s="345"/>
      <c r="IC8" s="345"/>
      <c r="ID8" s="345"/>
      <c r="IE8" s="345"/>
      <c r="IF8" s="345"/>
      <c r="IG8" s="345"/>
      <c r="IH8" s="345"/>
      <c r="II8" s="345"/>
      <c r="IJ8" s="345"/>
      <c r="IK8" s="345"/>
      <c r="IL8" s="345"/>
    </row>
    <row r="9" spans="1:246" ht="25.5" customHeight="1">
      <c r="A9" s="1429" t="s">
        <v>19</v>
      </c>
      <c r="B9" s="1453" t="s">
        <v>1</v>
      </c>
      <c r="C9" s="1429" t="s">
        <v>87</v>
      </c>
      <c r="D9" s="1569" t="s">
        <v>1186</v>
      </c>
      <c r="E9" s="1569"/>
      <c r="F9" s="1569"/>
      <c r="G9" s="1569"/>
      <c r="H9" s="1081"/>
      <c r="I9" s="1081"/>
      <c r="J9" s="193"/>
      <c r="K9" s="193"/>
      <c r="L9" s="345"/>
      <c r="M9" s="345"/>
      <c r="N9" s="345"/>
      <c r="O9" s="345"/>
      <c r="P9" s="345"/>
      <c r="Q9" s="190"/>
      <c r="R9" s="193"/>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5"/>
      <c r="BF9" s="345"/>
      <c r="BG9" s="345"/>
      <c r="BH9" s="345"/>
      <c r="BI9" s="345"/>
      <c r="BJ9" s="345"/>
      <c r="BK9" s="345"/>
      <c r="BL9" s="345"/>
      <c r="BM9" s="345"/>
      <c r="BN9" s="345"/>
      <c r="BO9" s="345"/>
      <c r="BP9" s="345"/>
      <c r="BQ9" s="345"/>
      <c r="BR9" s="345"/>
      <c r="BS9" s="345"/>
      <c r="BT9" s="345"/>
      <c r="BU9" s="345"/>
      <c r="BV9" s="345"/>
      <c r="BW9" s="345"/>
      <c r="BX9" s="345"/>
      <c r="BY9" s="345"/>
      <c r="BZ9" s="345"/>
      <c r="CA9" s="345"/>
      <c r="CB9" s="345"/>
      <c r="CC9" s="345"/>
      <c r="CD9" s="345"/>
      <c r="CE9" s="345"/>
      <c r="CF9" s="345"/>
      <c r="CG9" s="345"/>
      <c r="CH9" s="345"/>
      <c r="CI9" s="345"/>
      <c r="CJ9" s="345"/>
      <c r="CK9" s="345"/>
      <c r="CL9" s="345"/>
      <c r="CM9" s="345"/>
      <c r="CN9" s="345"/>
      <c r="CO9" s="345"/>
      <c r="CP9" s="345"/>
      <c r="CQ9" s="345"/>
      <c r="CR9" s="345"/>
      <c r="CS9" s="345"/>
      <c r="CT9" s="345"/>
      <c r="CU9" s="345"/>
      <c r="CV9" s="345"/>
      <c r="CW9" s="345"/>
      <c r="CX9" s="345"/>
      <c r="CY9" s="345"/>
      <c r="CZ9" s="345"/>
      <c r="DA9" s="345"/>
      <c r="DB9" s="345"/>
      <c r="DC9" s="345"/>
      <c r="DD9" s="345"/>
      <c r="DE9" s="345"/>
      <c r="DF9" s="345"/>
      <c r="DG9" s="345"/>
      <c r="DH9" s="345"/>
      <c r="DI9" s="345"/>
      <c r="DJ9" s="345"/>
      <c r="DK9" s="345"/>
      <c r="DL9" s="345"/>
      <c r="DM9" s="345"/>
      <c r="DN9" s="345"/>
      <c r="DO9" s="345"/>
      <c r="DP9" s="345"/>
      <c r="DQ9" s="345"/>
      <c r="DR9" s="345"/>
      <c r="DS9" s="345"/>
      <c r="DT9" s="345"/>
      <c r="DU9" s="345"/>
      <c r="DV9" s="345"/>
      <c r="DW9" s="345"/>
      <c r="DX9" s="345"/>
      <c r="DY9" s="345"/>
      <c r="DZ9" s="345"/>
      <c r="EA9" s="345"/>
      <c r="EB9" s="345"/>
      <c r="EC9" s="345"/>
      <c r="ED9" s="345"/>
      <c r="EE9" s="345"/>
      <c r="EF9" s="345"/>
      <c r="EG9" s="345"/>
      <c r="EH9" s="345"/>
      <c r="EI9" s="345"/>
      <c r="EJ9" s="345"/>
      <c r="EK9" s="345"/>
      <c r="EL9" s="345"/>
      <c r="EM9" s="345"/>
      <c r="EN9" s="345"/>
      <c r="EO9" s="345"/>
      <c r="EP9" s="345"/>
      <c r="EQ9" s="345"/>
      <c r="ER9" s="345"/>
      <c r="ES9" s="345"/>
      <c r="ET9" s="345"/>
      <c r="EU9" s="345"/>
      <c r="EV9" s="345"/>
      <c r="EW9" s="345"/>
      <c r="EX9" s="345"/>
      <c r="EY9" s="345"/>
      <c r="EZ9" s="345"/>
      <c r="FA9" s="345"/>
      <c r="FB9" s="345"/>
      <c r="FC9" s="345"/>
      <c r="FD9" s="345"/>
      <c r="FE9" s="345"/>
      <c r="FF9" s="345"/>
      <c r="FG9" s="345"/>
      <c r="FH9" s="345"/>
      <c r="FI9" s="345"/>
      <c r="FJ9" s="345"/>
      <c r="FK9" s="345"/>
      <c r="FL9" s="345"/>
      <c r="FM9" s="345"/>
      <c r="FN9" s="345"/>
      <c r="FO9" s="345"/>
      <c r="FP9" s="345"/>
      <c r="FQ9" s="345"/>
      <c r="FR9" s="345"/>
      <c r="FS9" s="345"/>
      <c r="FT9" s="345"/>
      <c r="FU9" s="345"/>
      <c r="FV9" s="345"/>
      <c r="FW9" s="345"/>
      <c r="FX9" s="345"/>
      <c r="FY9" s="345"/>
      <c r="FZ9" s="345"/>
      <c r="GA9" s="345"/>
      <c r="GB9" s="345"/>
      <c r="GC9" s="345"/>
      <c r="GD9" s="345"/>
      <c r="GE9" s="345"/>
      <c r="GF9" s="345"/>
      <c r="GG9" s="345"/>
      <c r="GH9" s="345"/>
      <c r="GI9" s="345"/>
      <c r="GJ9" s="345"/>
      <c r="GK9" s="345"/>
      <c r="GL9" s="345"/>
      <c r="GM9" s="345"/>
      <c r="GN9" s="345"/>
      <c r="GO9" s="345"/>
      <c r="GP9" s="345"/>
      <c r="GQ9" s="345"/>
      <c r="GR9" s="345"/>
      <c r="GS9" s="345"/>
      <c r="GT9" s="345"/>
      <c r="GU9" s="345"/>
      <c r="GV9" s="345"/>
      <c r="GW9" s="345"/>
      <c r="GX9" s="345"/>
      <c r="GY9" s="345"/>
      <c r="GZ9" s="345"/>
      <c r="HA9" s="345"/>
      <c r="HB9" s="345"/>
      <c r="HC9" s="345"/>
      <c r="HD9" s="345"/>
      <c r="HE9" s="345"/>
      <c r="HF9" s="345"/>
      <c r="HG9" s="345"/>
      <c r="HH9" s="345"/>
      <c r="HI9" s="345"/>
      <c r="HJ9" s="345"/>
      <c r="HK9" s="345"/>
      <c r="HL9" s="345"/>
      <c r="HM9" s="345"/>
      <c r="HN9" s="345"/>
      <c r="HO9" s="345"/>
      <c r="HP9" s="345"/>
      <c r="HQ9" s="345"/>
      <c r="HR9" s="345"/>
      <c r="HS9" s="345"/>
      <c r="HT9" s="345"/>
      <c r="HU9" s="345"/>
      <c r="HV9" s="345"/>
      <c r="HW9" s="345"/>
      <c r="HX9" s="345"/>
      <c r="HY9" s="345"/>
      <c r="HZ9" s="345"/>
      <c r="IA9" s="345"/>
      <c r="IB9" s="345"/>
      <c r="IC9" s="345"/>
      <c r="ID9" s="345"/>
      <c r="IE9" s="345"/>
      <c r="IF9" s="345"/>
      <c r="IG9" s="345"/>
      <c r="IH9" s="345"/>
      <c r="II9" s="345"/>
      <c r="IJ9" s="345"/>
      <c r="IK9" s="345"/>
      <c r="IL9" s="345"/>
    </row>
    <row r="10" spans="1:246" ht="25.5" customHeight="1">
      <c r="A10" s="1446"/>
      <c r="B10" s="1454"/>
      <c r="C10" s="1446"/>
      <c r="D10" s="1406" t="s">
        <v>17</v>
      </c>
      <c r="E10" s="1407"/>
      <c r="F10" s="1371" t="s">
        <v>1455</v>
      </c>
      <c r="G10" s="1372"/>
      <c r="H10" s="193"/>
      <c r="I10" s="193"/>
      <c r="J10" s="606"/>
      <c r="K10" s="606"/>
      <c r="L10" s="345"/>
      <c r="M10" s="1302"/>
      <c r="N10" s="1302"/>
      <c r="O10" s="345"/>
      <c r="P10" s="345"/>
      <c r="Q10" s="345"/>
      <c r="R10" s="606"/>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5"/>
      <c r="BH10" s="345"/>
      <c r="BI10" s="345"/>
      <c r="BJ10" s="345"/>
      <c r="BK10" s="345"/>
      <c r="BL10" s="345"/>
      <c r="BM10" s="345"/>
      <c r="BN10" s="345"/>
      <c r="BO10" s="345"/>
      <c r="BP10" s="345"/>
      <c r="BQ10" s="345"/>
      <c r="BR10" s="345"/>
      <c r="BS10" s="345"/>
      <c r="BT10" s="345"/>
      <c r="BU10" s="345"/>
      <c r="BV10" s="345"/>
      <c r="BW10" s="345"/>
      <c r="BX10" s="345"/>
      <c r="BY10" s="345"/>
      <c r="BZ10" s="345"/>
      <c r="CA10" s="345"/>
      <c r="CB10" s="345"/>
      <c r="CC10" s="345"/>
      <c r="CD10" s="345"/>
      <c r="CE10" s="345"/>
      <c r="CF10" s="345"/>
      <c r="CG10" s="345"/>
      <c r="CH10" s="345"/>
      <c r="CI10" s="345"/>
      <c r="CJ10" s="345"/>
      <c r="CK10" s="345"/>
      <c r="CL10" s="345"/>
      <c r="CM10" s="345"/>
      <c r="CN10" s="345"/>
      <c r="CO10" s="345"/>
      <c r="CP10" s="345"/>
      <c r="CQ10" s="345"/>
      <c r="CR10" s="345"/>
      <c r="CS10" s="345"/>
      <c r="CT10" s="345"/>
      <c r="CU10" s="345"/>
      <c r="CV10" s="345"/>
      <c r="CW10" s="345"/>
      <c r="CX10" s="345"/>
      <c r="CY10" s="345"/>
      <c r="CZ10" s="345"/>
      <c r="DA10" s="345"/>
      <c r="DB10" s="345"/>
      <c r="DC10" s="345"/>
      <c r="DD10" s="345"/>
      <c r="DE10" s="345"/>
      <c r="DF10" s="345"/>
      <c r="DG10" s="345"/>
      <c r="DH10" s="345"/>
      <c r="DI10" s="345"/>
      <c r="DJ10" s="345"/>
      <c r="DK10" s="345"/>
      <c r="DL10" s="345"/>
      <c r="DM10" s="345"/>
      <c r="DN10" s="345"/>
      <c r="DO10" s="345"/>
      <c r="DP10" s="345"/>
      <c r="DQ10" s="345"/>
      <c r="DR10" s="345"/>
      <c r="DS10" s="345"/>
      <c r="DT10" s="345"/>
      <c r="DU10" s="345"/>
      <c r="DV10" s="345"/>
      <c r="DW10" s="345"/>
      <c r="DX10" s="345"/>
      <c r="DY10" s="345"/>
      <c r="DZ10" s="345"/>
      <c r="EA10" s="345"/>
      <c r="EB10" s="345"/>
      <c r="EC10" s="345"/>
      <c r="ED10" s="345"/>
      <c r="EE10" s="345"/>
      <c r="EF10" s="345"/>
      <c r="EG10" s="345"/>
      <c r="EH10" s="345"/>
      <c r="EI10" s="345"/>
      <c r="EJ10" s="345"/>
      <c r="EK10" s="345"/>
      <c r="EL10" s="345"/>
      <c r="EM10" s="345"/>
      <c r="EN10" s="345"/>
      <c r="EO10" s="345"/>
      <c r="EP10" s="345"/>
      <c r="EQ10" s="345"/>
      <c r="ER10" s="345"/>
      <c r="ES10" s="345"/>
      <c r="ET10" s="345"/>
      <c r="EU10" s="345"/>
      <c r="EV10" s="345"/>
      <c r="EW10" s="345"/>
      <c r="EX10" s="345"/>
      <c r="EY10" s="345"/>
      <c r="EZ10" s="345"/>
      <c r="FA10" s="345"/>
      <c r="FB10" s="345"/>
      <c r="FC10" s="345"/>
      <c r="FD10" s="345"/>
      <c r="FE10" s="345"/>
      <c r="FF10" s="345"/>
      <c r="FG10" s="345"/>
      <c r="FH10" s="345"/>
      <c r="FI10" s="345"/>
      <c r="FJ10" s="345"/>
      <c r="FK10" s="345"/>
      <c r="FL10" s="345"/>
      <c r="FM10" s="345"/>
      <c r="FN10" s="345"/>
      <c r="FO10" s="345"/>
      <c r="FP10" s="345"/>
      <c r="FQ10" s="345"/>
      <c r="FR10" s="345"/>
      <c r="FS10" s="345"/>
      <c r="FT10" s="345"/>
      <c r="FU10" s="345"/>
      <c r="FV10" s="345"/>
      <c r="FW10" s="345"/>
      <c r="FX10" s="345"/>
      <c r="FY10" s="345"/>
      <c r="FZ10" s="345"/>
      <c r="GA10" s="345"/>
      <c r="GB10" s="345"/>
      <c r="GC10" s="345"/>
      <c r="GD10" s="345"/>
      <c r="GE10" s="345"/>
      <c r="GF10" s="345"/>
      <c r="GG10" s="345"/>
      <c r="GH10" s="345"/>
      <c r="GI10" s="345"/>
      <c r="GJ10" s="345"/>
      <c r="GK10" s="345"/>
      <c r="GL10" s="345"/>
      <c r="GM10" s="345"/>
      <c r="GN10" s="345"/>
      <c r="GO10" s="345"/>
      <c r="GP10" s="345"/>
      <c r="GQ10" s="345"/>
      <c r="GR10" s="345"/>
      <c r="GS10" s="345"/>
      <c r="GT10" s="345"/>
      <c r="GU10" s="345"/>
      <c r="GV10" s="345"/>
      <c r="GW10" s="345"/>
      <c r="GX10" s="345"/>
      <c r="GY10" s="345"/>
      <c r="GZ10" s="345"/>
      <c r="HA10" s="345"/>
      <c r="HB10" s="345"/>
      <c r="HC10" s="345"/>
      <c r="HD10" s="345"/>
      <c r="HE10" s="345"/>
      <c r="HF10" s="345"/>
      <c r="HG10" s="345"/>
      <c r="HH10" s="345"/>
      <c r="HI10" s="345"/>
      <c r="HJ10" s="345"/>
      <c r="HK10" s="345"/>
      <c r="HL10" s="345"/>
      <c r="HM10" s="345"/>
      <c r="HN10" s="345"/>
      <c r="HO10" s="345"/>
      <c r="HP10" s="345"/>
      <c r="HQ10" s="345"/>
      <c r="HR10" s="345"/>
      <c r="HS10" s="345"/>
      <c r="HT10" s="345"/>
      <c r="HU10" s="345"/>
      <c r="HV10" s="345"/>
      <c r="HW10" s="345"/>
      <c r="HX10" s="345"/>
      <c r="HY10" s="345"/>
      <c r="HZ10" s="345"/>
      <c r="IA10" s="345"/>
      <c r="IB10" s="345"/>
      <c r="IC10" s="345"/>
      <c r="ID10" s="345"/>
      <c r="IE10" s="345"/>
      <c r="IF10" s="345"/>
      <c r="IG10" s="345"/>
      <c r="IH10" s="345"/>
      <c r="II10" s="345"/>
      <c r="IJ10" s="345"/>
      <c r="IK10" s="345"/>
      <c r="IL10" s="345"/>
    </row>
    <row r="11" spans="1:246" ht="15.75">
      <c r="A11" s="1430"/>
      <c r="B11" s="1455"/>
      <c r="C11" s="1430"/>
      <c r="D11" s="1211" t="s">
        <v>2</v>
      </c>
      <c r="E11" s="1211" t="s">
        <v>3</v>
      </c>
      <c r="F11" s="1211" t="s">
        <v>2</v>
      </c>
      <c r="G11" s="1211" t="s">
        <v>3</v>
      </c>
      <c r="H11" s="1183"/>
      <c r="I11" s="1341"/>
      <c r="J11" s="1303"/>
      <c r="K11" s="1304"/>
      <c r="L11" s="345"/>
      <c r="M11" s="1305"/>
      <c r="N11" s="1305"/>
      <c r="O11" s="345"/>
      <c r="P11" s="345"/>
      <c r="Q11" s="345"/>
      <c r="R11" s="1304"/>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5"/>
      <c r="BA11" s="345"/>
      <c r="BB11" s="345"/>
      <c r="BC11" s="345"/>
      <c r="BD11" s="345"/>
      <c r="BE11" s="345"/>
      <c r="BF11" s="345"/>
      <c r="BG11" s="345"/>
      <c r="BH11" s="345"/>
      <c r="BI11" s="345"/>
      <c r="BJ11" s="345"/>
      <c r="BK11" s="345"/>
      <c r="BL11" s="345"/>
      <c r="BM11" s="345"/>
      <c r="BN11" s="345"/>
      <c r="BO11" s="345"/>
      <c r="BP11" s="345"/>
      <c r="BQ11" s="345"/>
      <c r="BR11" s="345"/>
      <c r="BS11" s="345"/>
      <c r="BT11" s="345"/>
      <c r="BU11" s="345"/>
      <c r="BV11" s="345"/>
      <c r="BW11" s="345"/>
      <c r="BX11" s="345"/>
      <c r="BY11" s="345"/>
      <c r="BZ11" s="345"/>
      <c r="CA11" s="345"/>
      <c r="CB11" s="345"/>
      <c r="CC11" s="345"/>
      <c r="CD11" s="345"/>
      <c r="CE11" s="345"/>
      <c r="CF11" s="345"/>
      <c r="CG11" s="345"/>
      <c r="CH11" s="345"/>
      <c r="CI11" s="345"/>
      <c r="CJ11" s="345"/>
      <c r="CK11" s="345"/>
      <c r="CL11" s="345"/>
      <c r="CM11" s="345"/>
      <c r="CN11" s="345"/>
      <c r="CO11" s="345"/>
      <c r="CP11" s="345"/>
      <c r="CQ11" s="345"/>
      <c r="CR11" s="345"/>
      <c r="CS11" s="345"/>
      <c r="CT11" s="345"/>
      <c r="CU11" s="345"/>
      <c r="CV11" s="345"/>
      <c r="CW11" s="345"/>
      <c r="CX11" s="345"/>
      <c r="CY11" s="345"/>
      <c r="CZ11" s="345"/>
      <c r="DA11" s="345"/>
      <c r="DB11" s="345"/>
      <c r="DC11" s="345"/>
      <c r="DD11" s="345"/>
      <c r="DE11" s="345"/>
      <c r="DF11" s="345"/>
      <c r="DG11" s="345"/>
      <c r="DH11" s="345"/>
      <c r="DI11" s="345"/>
      <c r="DJ11" s="345"/>
      <c r="DK11" s="345"/>
      <c r="DL11" s="345"/>
      <c r="DM11" s="345"/>
      <c r="DN11" s="345"/>
      <c r="DO11" s="345"/>
      <c r="DP11" s="345"/>
      <c r="DQ11" s="345"/>
      <c r="DR11" s="345"/>
      <c r="DS11" s="345"/>
      <c r="DT11" s="345"/>
      <c r="DU11" s="345"/>
      <c r="DV11" s="345"/>
      <c r="DW11" s="345"/>
      <c r="DX11" s="345"/>
      <c r="DY11" s="345"/>
      <c r="DZ11" s="345"/>
      <c r="EA11" s="345"/>
      <c r="EB11" s="345"/>
      <c r="EC11" s="345"/>
      <c r="ED11" s="345"/>
      <c r="EE11" s="345"/>
      <c r="EF11" s="345"/>
      <c r="EG11" s="345"/>
      <c r="EH11" s="345"/>
      <c r="EI11" s="345"/>
      <c r="EJ11" s="345"/>
      <c r="EK11" s="345"/>
      <c r="EL11" s="345"/>
      <c r="EM11" s="345"/>
      <c r="EN11" s="345"/>
      <c r="EO11" s="345"/>
      <c r="EP11" s="345"/>
      <c r="EQ11" s="345"/>
      <c r="ER11" s="345"/>
      <c r="ES11" s="345"/>
      <c r="ET11" s="345"/>
      <c r="EU11" s="345"/>
      <c r="EV11" s="345"/>
      <c r="EW11" s="345"/>
      <c r="EX11" s="345"/>
      <c r="EY11" s="345"/>
      <c r="EZ11" s="345"/>
      <c r="FA11" s="345"/>
      <c r="FB11" s="345"/>
      <c r="FC11" s="345"/>
      <c r="FD11" s="345"/>
      <c r="FE11" s="345"/>
      <c r="FF11" s="345"/>
      <c r="FG11" s="345"/>
      <c r="FH11" s="345"/>
      <c r="FI11" s="345"/>
      <c r="FJ11" s="345"/>
      <c r="FK11" s="345"/>
      <c r="FL11" s="345"/>
      <c r="FM11" s="345"/>
      <c r="FN11" s="345"/>
      <c r="FO11" s="345"/>
      <c r="FP11" s="345"/>
      <c r="FQ11" s="345"/>
      <c r="FR11" s="345"/>
      <c r="FS11" s="345"/>
      <c r="FT11" s="345"/>
      <c r="FU11" s="345"/>
      <c r="FV11" s="345"/>
      <c r="FW11" s="345"/>
      <c r="FX11" s="345"/>
      <c r="FY11" s="345"/>
      <c r="FZ11" s="345"/>
      <c r="GA11" s="345"/>
      <c r="GB11" s="345"/>
      <c r="GC11" s="345"/>
      <c r="GD11" s="345"/>
      <c r="GE11" s="345"/>
      <c r="GF11" s="345"/>
      <c r="GG11" s="345"/>
      <c r="GH11" s="345"/>
      <c r="GI11" s="345"/>
      <c r="GJ11" s="345"/>
      <c r="GK11" s="345"/>
      <c r="GL11" s="345"/>
      <c r="GM11" s="345"/>
      <c r="GN11" s="345"/>
      <c r="GO11" s="345"/>
      <c r="GP11" s="345"/>
      <c r="GQ11" s="345"/>
      <c r="GR11" s="345"/>
      <c r="GS11" s="345"/>
      <c r="GT11" s="345"/>
      <c r="GU11" s="345"/>
      <c r="GV11" s="345"/>
      <c r="GW11" s="345"/>
      <c r="GX11" s="345"/>
      <c r="GY11" s="345"/>
      <c r="GZ11" s="345"/>
      <c r="HA11" s="345"/>
      <c r="HB11" s="345"/>
      <c r="HC11" s="345"/>
      <c r="HD11" s="345"/>
      <c r="HE11" s="345"/>
      <c r="HF11" s="345"/>
      <c r="HG11" s="345"/>
      <c r="HH11" s="345"/>
      <c r="HI11" s="345"/>
      <c r="HJ11" s="345"/>
      <c r="HK11" s="345"/>
      <c r="HL11" s="345"/>
      <c r="HM11" s="345"/>
      <c r="HN11" s="345"/>
      <c r="HO11" s="345"/>
      <c r="HP11" s="345"/>
      <c r="HQ11" s="345"/>
      <c r="HR11" s="345"/>
      <c r="HS11" s="345"/>
      <c r="HT11" s="345"/>
      <c r="HU11" s="345"/>
      <c r="HV11" s="345"/>
      <c r="HW11" s="345"/>
      <c r="HX11" s="345"/>
      <c r="HY11" s="345"/>
      <c r="HZ11" s="345"/>
      <c r="IA11" s="345"/>
      <c r="IB11" s="345"/>
      <c r="IC11" s="345"/>
      <c r="ID11" s="345"/>
      <c r="IE11" s="345"/>
      <c r="IF11" s="345"/>
      <c r="IG11" s="345"/>
      <c r="IH11" s="345"/>
      <c r="II11" s="345"/>
      <c r="IJ11" s="345"/>
      <c r="IK11" s="345"/>
      <c r="IL11" s="345"/>
    </row>
    <row r="12" spans="1:246" ht="15.75">
      <c r="A12" s="1192" t="s">
        <v>4</v>
      </c>
      <c r="B12" s="619" t="s">
        <v>773</v>
      </c>
      <c r="C12" s="352" t="s">
        <v>5</v>
      </c>
      <c r="D12" s="62">
        <v>11406.1099796334</v>
      </c>
      <c r="E12" s="62">
        <v>12884</v>
      </c>
      <c r="F12" s="1321">
        <f t="shared" ref="F12:F20" si="0">D12/2500</f>
        <v>4.5624439918533604</v>
      </c>
      <c r="G12" s="1321">
        <f t="shared" ref="G12:G20" si="1">E12/2500</f>
        <v>5.1536</v>
      </c>
      <c r="I12" s="93"/>
      <c r="J12" s="93"/>
      <c r="K12" s="1341"/>
      <c r="L12" s="346"/>
      <c r="M12" s="1134"/>
      <c r="N12" s="1134"/>
      <c r="O12" s="345"/>
      <c r="P12" s="345"/>
      <c r="Q12" s="1306"/>
      <c r="R12" s="1307"/>
      <c r="S12" s="345"/>
      <c r="T12" s="346"/>
      <c r="U12" s="346"/>
      <c r="V12" s="161"/>
      <c r="W12" s="161"/>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c r="BB12" s="345"/>
      <c r="BC12" s="345"/>
      <c r="BD12" s="345"/>
      <c r="BE12" s="345"/>
      <c r="BF12" s="345"/>
      <c r="BG12" s="345"/>
      <c r="BH12" s="345"/>
      <c r="BI12" s="345"/>
      <c r="BJ12" s="345"/>
      <c r="BK12" s="345"/>
      <c r="BL12" s="345"/>
      <c r="BM12" s="345"/>
      <c r="BN12" s="345"/>
      <c r="BO12" s="345"/>
      <c r="BP12" s="345"/>
      <c r="BQ12" s="345"/>
      <c r="BR12" s="345"/>
      <c r="BS12" s="345"/>
      <c r="BT12" s="345"/>
      <c r="BU12" s="345"/>
      <c r="BV12" s="345"/>
      <c r="BW12" s="345"/>
      <c r="BX12" s="345"/>
      <c r="BY12" s="345"/>
      <c r="BZ12" s="345"/>
      <c r="CA12" s="345"/>
      <c r="CB12" s="345"/>
      <c r="CC12" s="345"/>
      <c r="CD12" s="345"/>
      <c r="CE12" s="345"/>
      <c r="CF12" s="345"/>
      <c r="CG12" s="345"/>
      <c r="CH12" s="345"/>
      <c r="CI12" s="345"/>
      <c r="CJ12" s="345"/>
      <c r="CK12" s="345"/>
      <c r="CL12" s="345"/>
      <c r="CM12" s="345"/>
      <c r="CN12" s="345"/>
      <c r="CO12" s="345"/>
      <c r="CP12" s="345"/>
      <c r="CQ12" s="345"/>
      <c r="CR12" s="345"/>
      <c r="CS12" s="345"/>
      <c r="CT12" s="345"/>
      <c r="CU12" s="345"/>
      <c r="CV12" s="345"/>
      <c r="CW12" s="345"/>
      <c r="CX12" s="345"/>
      <c r="CY12" s="345"/>
      <c r="CZ12" s="345"/>
      <c r="DA12" s="345"/>
      <c r="DB12" s="345"/>
      <c r="DC12" s="345"/>
      <c r="DD12" s="345"/>
      <c r="DE12" s="345"/>
      <c r="DF12" s="345"/>
      <c r="DG12" s="345"/>
      <c r="DH12" s="345"/>
      <c r="DI12" s="345"/>
      <c r="DJ12" s="345"/>
      <c r="DK12" s="345"/>
      <c r="DL12" s="345"/>
      <c r="DM12" s="345"/>
      <c r="DN12" s="345"/>
      <c r="DO12" s="345"/>
      <c r="DP12" s="345"/>
      <c r="DQ12" s="345"/>
      <c r="DR12" s="345"/>
      <c r="DS12" s="345"/>
      <c r="DT12" s="345"/>
      <c r="DU12" s="345"/>
      <c r="DV12" s="345"/>
      <c r="DW12" s="345"/>
      <c r="DX12" s="345"/>
      <c r="DY12" s="345"/>
      <c r="DZ12" s="345"/>
      <c r="EA12" s="345"/>
      <c r="EB12" s="345"/>
      <c r="EC12" s="345"/>
      <c r="ED12" s="345"/>
      <c r="EE12" s="345"/>
      <c r="EF12" s="345"/>
      <c r="EG12" s="345"/>
      <c r="EH12" s="345"/>
      <c r="EI12" s="345"/>
      <c r="EJ12" s="345"/>
      <c r="EK12" s="345"/>
      <c r="EL12" s="345"/>
      <c r="EM12" s="345"/>
      <c r="EN12" s="345"/>
      <c r="EO12" s="345"/>
      <c r="EP12" s="345"/>
      <c r="EQ12" s="345"/>
      <c r="ER12" s="345"/>
      <c r="ES12" s="345"/>
      <c r="ET12" s="345"/>
      <c r="EU12" s="345"/>
      <c r="EV12" s="345"/>
      <c r="EW12" s="345"/>
      <c r="EX12" s="345"/>
      <c r="EY12" s="345"/>
      <c r="EZ12" s="345"/>
      <c r="FA12" s="345"/>
      <c r="FB12" s="345"/>
      <c r="FC12" s="345"/>
      <c r="FD12" s="345"/>
      <c r="FE12" s="345"/>
      <c r="FF12" s="345"/>
      <c r="FG12" s="345"/>
      <c r="FH12" s="345"/>
      <c r="FI12" s="345"/>
      <c r="FJ12" s="345"/>
      <c r="FK12" s="345"/>
      <c r="FL12" s="345"/>
      <c r="FM12" s="345"/>
      <c r="FN12" s="345"/>
      <c r="FO12" s="345"/>
      <c r="FP12" s="345"/>
      <c r="FQ12" s="345"/>
      <c r="FR12" s="345"/>
      <c r="FS12" s="345"/>
      <c r="FT12" s="345"/>
      <c r="FU12" s="345"/>
      <c r="FV12" s="345"/>
      <c r="FW12" s="345"/>
      <c r="FX12" s="345"/>
      <c r="FY12" s="345"/>
      <c r="FZ12" s="345"/>
      <c r="GA12" s="345"/>
      <c r="GB12" s="345"/>
      <c r="GC12" s="345"/>
      <c r="GD12" s="345"/>
      <c r="GE12" s="345"/>
      <c r="GF12" s="345"/>
      <c r="GG12" s="345"/>
      <c r="GH12" s="345"/>
      <c r="GI12" s="345"/>
      <c r="GJ12" s="345"/>
      <c r="GK12" s="345"/>
      <c r="GL12" s="345"/>
      <c r="GM12" s="345"/>
      <c r="GN12" s="345"/>
      <c r="GO12" s="345"/>
      <c r="GP12" s="345"/>
      <c r="GQ12" s="345"/>
      <c r="GR12" s="345"/>
      <c r="GS12" s="345"/>
      <c r="GT12" s="345"/>
      <c r="GU12" s="345"/>
      <c r="GV12" s="345"/>
      <c r="GW12" s="345"/>
      <c r="GX12" s="345"/>
      <c r="GY12" s="345"/>
      <c r="GZ12" s="345"/>
      <c r="HA12" s="345"/>
      <c r="HB12" s="345"/>
      <c r="HC12" s="345"/>
      <c r="HD12" s="345"/>
      <c r="HE12" s="345"/>
      <c r="HF12" s="345"/>
      <c r="HG12" s="345"/>
      <c r="HH12" s="345"/>
      <c r="HI12" s="345"/>
      <c r="HJ12" s="345"/>
      <c r="HK12" s="345"/>
      <c r="HL12" s="345"/>
      <c r="HM12" s="345"/>
      <c r="HN12" s="345"/>
      <c r="HO12" s="345"/>
      <c r="HP12" s="345"/>
      <c r="HQ12" s="345"/>
      <c r="HR12" s="345"/>
      <c r="HS12" s="345"/>
      <c r="HT12" s="345"/>
      <c r="HU12" s="345"/>
      <c r="HV12" s="345"/>
      <c r="HW12" s="345"/>
      <c r="HX12" s="345"/>
      <c r="HY12" s="345"/>
      <c r="HZ12" s="345"/>
      <c r="IA12" s="345"/>
      <c r="IB12" s="345"/>
      <c r="IC12" s="345"/>
      <c r="ID12" s="345"/>
      <c r="IE12" s="345"/>
      <c r="IF12" s="345"/>
      <c r="IG12" s="345"/>
      <c r="IH12" s="345"/>
      <c r="II12" s="345"/>
      <c r="IJ12" s="345"/>
      <c r="IK12" s="345"/>
      <c r="IL12" s="345"/>
    </row>
    <row r="13" spans="1:246" ht="15.75">
      <c r="A13" s="352" t="s">
        <v>6</v>
      </c>
      <c r="B13" s="351" t="s">
        <v>1187</v>
      </c>
      <c r="C13" s="352" t="s">
        <v>5</v>
      </c>
      <c r="D13" s="62">
        <v>10879.674134419553</v>
      </c>
      <c r="E13" s="62">
        <v>11406.1099796334</v>
      </c>
      <c r="F13" s="1321">
        <f t="shared" si="0"/>
        <v>4.351869653767821</v>
      </c>
      <c r="G13" s="1321">
        <f t="shared" si="1"/>
        <v>4.5624439918533604</v>
      </c>
      <c r="I13" s="93"/>
      <c r="J13" s="93"/>
      <c r="K13" s="1341"/>
      <c r="L13" s="345"/>
      <c r="M13" s="1134"/>
      <c r="N13" s="1134"/>
      <c r="O13" s="345"/>
      <c r="P13" s="345"/>
      <c r="Q13" s="1306"/>
      <c r="R13" s="1307"/>
      <c r="S13" s="345"/>
      <c r="T13" s="346"/>
      <c r="U13" s="346"/>
      <c r="V13" s="161"/>
      <c r="W13" s="161"/>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c r="BB13" s="345"/>
      <c r="BC13" s="345"/>
      <c r="BD13" s="345"/>
      <c r="BE13" s="345"/>
      <c r="BF13" s="345"/>
      <c r="BG13" s="345"/>
      <c r="BH13" s="345"/>
      <c r="BI13" s="345"/>
      <c r="BJ13" s="345"/>
      <c r="BK13" s="345"/>
      <c r="BL13" s="345"/>
      <c r="BM13" s="345"/>
      <c r="BN13" s="345"/>
      <c r="BO13" s="345"/>
      <c r="BP13" s="345"/>
      <c r="BQ13" s="345"/>
      <c r="BR13" s="345"/>
      <c r="BS13" s="345"/>
      <c r="BT13" s="345"/>
      <c r="BU13" s="345"/>
      <c r="BV13" s="345"/>
      <c r="BW13" s="345"/>
      <c r="BX13" s="345"/>
      <c r="BY13" s="345"/>
      <c r="BZ13" s="345"/>
      <c r="CA13" s="345"/>
      <c r="CB13" s="345"/>
      <c r="CC13" s="345"/>
      <c r="CD13" s="345"/>
      <c r="CE13" s="345"/>
      <c r="CF13" s="345"/>
      <c r="CG13" s="345"/>
      <c r="CH13" s="345"/>
      <c r="CI13" s="345"/>
      <c r="CJ13" s="345"/>
      <c r="CK13" s="345"/>
      <c r="CL13" s="345"/>
      <c r="CM13" s="345"/>
      <c r="CN13" s="345"/>
      <c r="CO13" s="345"/>
      <c r="CP13" s="345"/>
      <c r="CQ13" s="345"/>
      <c r="CR13" s="345"/>
      <c r="CS13" s="345"/>
      <c r="CT13" s="345"/>
      <c r="CU13" s="345"/>
      <c r="CV13" s="345"/>
      <c r="CW13" s="345"/>
      <c r="CX13" s="345"/>
      <c r="CY13" s="345"/>
      <c r="CZ13" s="345"/>
      <c r="DA13" s="345"/>
      <c r="DB13" s="345"/>
      <c r="DC13" s="345"/>
      <c r="DD13" s="345"/>
      <c r="DE13" s="345"/>
      <c r="DF13" s="345"/>
      <c r="DG13" s="345"/>
      <c r="DH13" s="345"/>
      <c r="DI13" s="345"/>
      <c r="DJ13" s="345"/>
      <c r="DK13" s="345"/>
      <c r="DL13" s="345"/>
      <c r="DM13" s="345"/>
      <c r="DN13" s="345"/>
      <c r="DO13" s="345"/>
      <c r="DP13" s="345"/>
      <c r="DQ13" s="345"/>
      <c r="DR13" s="345"/>
      <c r="DS13" s="345"/>
      <c r="DT13" s="345"/>
      <c r="DU13" s="345"/>
      <c r="DV13" s="345"/>
      <c r="DW13" s="345"/>
      <c r="DX13" s="345"/>
      <c r="DY13" s="345"/>
      <c r="DZ13" s="345"/>
      <c r="EA13" s="345"/>
      <c r="EB13" s="345"/>
      <c r="EC13" s="345"/>
      <c r="ED13" s="345"/>
      <c r="EE13" s="345"/>
      <c r="EF13" s="345"/>
      <c r="EG13" s="345"/>
      <c r="EH13" s="345"/>
      <c r="EI13" s="345"/>
      <c r="EJ13" s="345"/>
      <c r="EK13" s="345"/>
      <c r="EL13" s="345"/>
      <c r="EM13" s="345"/>
      <c r="EN13" s="345"/>
      <c r="EO13" s="345"/>
      <c r="EP13" s="345"/>
      <c r="EQ13" s="345"/>
      <c r="ER13" s="345"/>
      <c r="ES13" s="345"/>
      <c r="ET13" s="345"/>
      <c r="EU13" s="345"/>
      <c r="EV13" s="345"/>
      <c r="EW13" s="345"/>
      <c r="EX13" s="345"/>
      <c r="EY13" s="345"/>
      <c r="EZ13" s="345"/>
      <c r="FA13" s="345"/>
      <c r="FB13" s="345"/>
      <c r="FC13" s="345"/>
      <c r="FD13" s="345"/>
      <c r="FE13" s="345"/>
      <c r="FF13" s="345"/>
      <c r="FG13" s="345"/>
      <c r="FH13" s="345"/>
      <c r="FI13" s="345"/>
      <c r="FJ13" s="345"/>
      <c r="FK13" s="345"/>
      <c r="FL13" s="345"/>
      <c r="FM13" s="345"/>
      <c r="FN13" s="345"/>
      <c r="FO13" s="345"/>
      <c r="FP13" s="345"/>
      <c r="FQ13" s="345"/>
      <c r="FR13" s="345"/>
      <c r="FS13" s="345"/>
      <c r="FT13" s="345"/>
      <c r="FU13" s="345"/>
      <c r="FV13" s="345"/>
      <c r="FW13" s="345"/>
      <c r="FX13" s="345"/>
      <c r="FY13" s="345"/>
      <c r="FZ13" s="345"/>
      <c r="GA13" s="345"/>
      <c r="GB13" s="345"/>
      <c r="GC13" s="345"/>
      <c r="GD13" s="345"/>
      <c r="GE13" s="345"/>
      <c r="GF13" s="345"/>
      <c r="GG13" s="345"/>
      <c r="GH13" s="345"/>
      <c r="GI13" s="345"/>
      <c r="GJ13" s="345"/>
      <c r="GK13" s="345"/>
      <c r="GL13" s="345"/>
      <c r="GM13" s="345"/>
      <c r="GN13" s="345"/>
      <c r="GO13" s="345"/>
      <c r="GP13" s="345"/>
      <c r="GQ13" s="345"/>
      <c r="GR13" s="345"/>
      <c r="GS13" s="345"/>
      <c r="GT13" s="345"/>
      <c r="GU13" s="345"/>
      <c r="GV13" s="345"/>
      <c r="GW13" s="345"/>
      <c r="GX13" s="345"/>
      <c r="GY13" s="345"/>
      <c r="GZ13" s="345"/>
      <c r="HA13" s="345"/>
      <c r="HB13" s="345"/>
      <c r="HC13" s="345"/>
      <c r="HD13" s="345"/>
      <c r="HE13" s="345"/>
      <c r="HF13" s="345"/>
      <c r="HG13" s="345"/>
      <c r="HH13" s="345"/>
      <c r="HI13" s="345"/>
      <c r="HJ13" s="345"/>
      <c r="HK13" s="345"/>
      <c r="HL13" s="345"/>
      <c r="HM13" s="345"/>
      <c r="HN13" s="345"/>
      <c r="HO13" s="345"/>
      <c r="HP13" s="345"/>
      <c r="HQ13" s="345"/>
      <c r="HR13" s="345"/>
      <c r="HS13" s="345"/>
      <c r="HT13" s="345"/>
      <c r="HU13" s="345"/>
      <c r="HV13" s="345"/>
      <c r="HW13" s="345"/>
      <c r="HX13" s="345"/>
      <c r="HY13" s="345"/>
      <c r="HZ13" s="345"/>
      <c r="IA13" s="345"/>
      <c r="IB13" s="345"/>
      <c r="IC13" s="345"/>
      <c r="ID13" s="345"/>
      <c r="IE13" s="345"/>
      <c r="IF13" s="345"/>
      <c r="IG13" s="345"/>
      <c r="IH13" s="345"/>
      <c r="II13" s="345"/>
      <c r="IJ13" s="345"/>
      <c r="IK13" s="345"/>
      <c r="IL13" s="345"/>
    </row>
    <row r="14" spans="1:246" ht="45" customHeight="1">
      <c r="A14" s="352" t="s">
        <v>7</v>
      </c>
      <c r="B14" s="620" t="s">
        <v>744</v>
      </c>
      <c r="C14" s="352" t="s">
        <v>5</v>
      </c>
      <c r="D14" s="62">
        <v>8422.9735234215877</v>
      </c>
      <c r="E14" s="62">
        <v>9651.3238289205692</v>
      </c>
      <c r="F14" s="1321">
        <f t="shared" si="0"/>
        <v>3.369189409368635</v>
      </c>
      <c r="G14" s="1321">
        <f t="shared" si="1"/>
        <v>3.8605295315682278</v>
      </c>
      <c r="I14" s="93"/>
      <c r="J14" s="93"/>
      <c r="K14" s="1341"/>
      <c r="L14" s="345"/>
      <c r="M14" s="345"/>
      <c r="N14" s="345"/>
      <c r="O14" s="345"/>
      <c r="P14" s="345"/>
      <c r="Q14" s="1306"/>
      <c r="R14" s="1307"/>
      <c r="S14" s="345"/>
      <c r="T14" s="161"/>
      <c r="U14" s="161"/>
      <c r="V14" s="161"/>
      <c r="W14" s="161"/>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5"/>
      <c r="BD14" s="345"/>
      <c r="BE14" s="345"/>
      <c r="BF14" s="345"/>
      <c r="BG14" s="345"/>
      <c r="BH14" s="345"/>
      <c r="BI14" s="345"/>
      <c r="BJ14" s="345"/>
      <c r="BK14" s="345"/>
      <c r="BL14" s="345"/>
      <c r="BM14" s="345"/>
      <c r="BN14" s="345"/>
      <c r="BO14" s="345"/>
      <c r="BP14" s="345"/>
      <c r="BQ14" s="345"/>
      <c r="BR14" s="345"/>
      <c r="BS14" s="345"/>
      <c r="BT14" s="345"/>
      <c r="BU14" s="345"/>
      <c r="BV14" s="345"/>
      <c r="BW14" s="345"/>
      <c r="BX14" s="345"/>
      <c r="BY14" s="345"/>
      <c r="BZ14" s="345"/>
      <c r="CA14" s="345"/>
      <c r="CB14" s="345"/>
      <c r="CC14" s="345"/>
      <c r="CD14" s="345"/>
      <c r="CE14" s="345"/>
      <c r="CF14" s="345"/>
      <c r="CG14" s="345"/>
      <c r="CH14" s="345"/>
      <c r="CI14" s="345"/>
      <c r="CJ14" s="345"/>
      <c r="CK14" s="345"/>
      <c r="CL14" s="345"/>
      <c r="CM14" s="345"/>
      <c r="CN14" s="345"/>
      <c r="CO14" s="345"/>
      <c r="CP14" s="345"/>
      <c r="CQ14" s="345"/>
      <c r="CR14" s="345"/>
      <c r="CS14" s="345"/>
      <c r="CT14" s="345"/>
      <c r="CU14" s="345"/>
      <c r="CV14" s="345"/>
      <c r="CW14" s="345"/>
      <c r="CX14" s="345"/>
      <c r="CY14" s="345"/>
      <c r="CZ14" s="345"/>
      <c r="DA14" s="345"/>
      <c r="DB14" s="345"/>
      <c r="DC14" s="345"/>
      <c r="DD14" s="345"/>
      <c r="DE14" s="345"/>
      <c r="DF14" s="345"/>
      <c r="DG14" s="345"/>
      <c r="DH14" s="345"/>
      <c r="DI14" s="345"/>
      <c r="DJ14" s="345"/>
      <c r="DK14" s="345"/>
      <c r="DL14" s="345"/>
      <c r="DM14" s="345"/>
      <c r="DN14" s="345"/>
      <c r="DO14" s="345"/>
      <c r="DP14" s="345"/>
      <c r="DQ14" s="345"/>
      <c r="DR14" s="345"/>
      <c r="DS14" s="345"/>
      <c r="DT14" s="345"/>
      <c r="DU14" s="345"/>
      <c r="DV14" s="345"/>
      <c r="DW14" s="345"/>
      <c r="DX14" s="345"/>
      <c r="DY14" s="345"/>
      <c r="DZ14" s="345"/>
      <c r="EA14" s="345"/>
      <c r="EB14" s="345"/>
      <c r="EC14" s="345"/>
      <c r="ED14" s="345"/>
      <c r="EE14" s="345"/>
      <c r="EF14" s="345"/>
      <c r="EG14" s="345"/>
      <c r="EH14" s="345"/>
      <c r="EI14" s="345"/>
      <c r="EJ14" s="345"/>
      <c r="EK14" s="345"/>
      <c r="EL14" s="345"/>
      <c r="EM14" s="345"/>
      <c r="EN14" s="345"/>
      <c r="EO14" s="345"/>
      <c r="EP14" s="345"/>
      <c r="EQ14" s="345"/>
      <c r="ER14" s="345"/>
      <c r="ES14" s="345"/>
      <c r="ET14" s="345"/>
      <c r="EU14" s="345"/>
      <c r="EV14" s="345"/>
      <c r="EW14" s="345"/>
      <c r="EX14" s="345"/>
      <c r="EY14" s="345"/>
      <c r="EZ14" s="345"/>
      <c r="FA14" s="345"/>
      <c r="FB14" s="345"/>
      <c r="FC14" s="345"/>
      <c r="FD14" s="345"/>
      <c r="FE14" s="345"/>
      <c r="FF14" s="345"/>
      <c r="FG14" s="345"/>
      <c r="FH14" s="345"/>
      <c r="FI14" s="345"/>
      <c r="FJ14" s="345"/>
      <c r="FK14" s="345"/>
      <c r="FL14" s="345"/>
      <c r="FM14" s="345"/>
      <c r="FN14" s="345"/>
      <c r="FO14" s="345"/>
      <c r="FP14" s="345"/>
      <c r="FQ14" s="345"/>
      <c r="FR14" s="345"/>
      <c r="FS14" s="345"/>
      <c r="FT14" s="345"/>
      <c r="FU14" s="345"/>
      <c r="FV14" s="345"/>
      <c r="FW14" s="345"/>
      <c r="FX14" s="345"/>
      <c r="FY14" s="345"/>
      <c r="FZ14" s="345"/>
      <c r="GA14" s="345"/>
      <c r="GB14" s="345"/>
      <c r="GC14" s="345"/>
      <c r="GD14" s="345"/>
      <c r="GE14" s="345"/>
      <c r="GF14" s="345"/>
      <c r="GG14" s="345"/>
      <c r="GH14" s="345"/>
      <c r="GI14" s="345"/>
      <c r="GJ14" s="345"/>
      <c r="GK14" s="345"/>
      <c r="GL14" s="345"/>
      <c r="GM14" s="345"/>
      <c r="GN14" s="345"/>
      <c r="GO14" s="345"/>
      <c r="GP14" s="345"/>
      <c r="GQ14" s="345"/>
      <c r="GR14" s="345"/>
      <c r="GS14" s="345"/>
      <c r="GT14" s="345"/>
      <c r="GU14" s="345"/>
      <c r="GV14" s="345"/>
      <c r="GW14" s="345"/>
      <c r="GX14" s="345"/>
      <c r="GY14" s="345"/>
      <c r="GZ14" s="345"/>
      <c r="HA14" s="345"/>
      <c r="HB14" s="345"/>
      <c r="HC14" s="345"/>
      <c r="HD14" s="345"/>
      <c r="HE14" s="345"/>
      <c r="HF14" s="345"/>
      <c r="HG14" s="345"/>
      <c r="HH14" s="345"/>
      <c r="HI14" s="345"/>
      <c r="HJ14" s="345"/>
      <c r="HK14" s="345"/>
      <c r="HL14" s="345"/>
      <c r="HM14" s="345"/>
      <c r="HN14" s="345"/>
      <c r="HO14" s="345"/>
      <c r="HP14" s="345"/>
      <c r="HQ14" s="345"/>
      <c r="HR14" s="345"/>
      <c r="HS14" s="345"/>
      <c r="HT14" s="345"/>
      <c r="HU14" s="345"/>
      <c r="HV14" s="345"/>
      <c r="HW14" s="345"/>
      <c r="HX14" s="345"/>
      <c r="HY14" s="345"/>
      <c r="HZ14" s="345"/>
      <c r="IA14" s="345"/>
      <c r="IB14" s="345"/>
      <c r="IC14" s="345"/>
      <c r="ID14" s="345"/>
      <c r="IE14" s="345"/>
      <c r="IF14" s="345"/>
      <c r="IG14" s="345"/>
      <c r="IH14" s="345"/>
      <c r="II14" s="345"/>
      <c r="IJ14" s="345"/>
      <c r="IK14" s="345"/>
      <c r="IL14" s="345"/>
    </row>
    <row r="15" spans="1:246" ht="26.25">
      <c r="A15" s="607" t="s">
        <v>8</v>
      </c>
      <c r="B15" s="555" t="s">
        <v>1188</v>
      </c>
      <c r="C15" s="1180" t="s">
        <v>5</v>
      </c>
      <c r="D15" s="62">
        <v>9475.8452138492867</v>
      </c>
      <c r="E15" s="62">
        <v>11055.152749490835</v>
      </c>
      <c r="F15" s="1321">
        <f t="shared" si="0"/>
        <v>3.7903380855397146</v>
      </c>
      <c r="G15" s="1321">
        <f t="shared" si="1"/>
        <v>4.4220610997963341</v>
      </c>
      <c r="I15" s="93"/>
      <c r="J15" s="1341"/>
      <c r="K15" s="1341"/>
      <c r="L15" s="346"/>
      <c r="M15" s="1134"/>
      <c r="N15" s="1134"/>
      <c r="O15" s="345"/>
      <c r="P15" s="345"/>
      <c r="Q15" s="1306"/>
      <c r="R15" s="1307"/>
      <c r="S15" s="345"/>
      <c r="T15" s="161"/>
      <c r="U15" s="161"/>
      <c r="V15" s="161"/>
      <c r="W15" s="161"/>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c r="BW15" s="345"/>
      <c r="BX15" s="345"/>
      <c r="BY15" s="345"/>
      <c r="BZ15" s="345"/>
      <c r="CA15" s="345"/>
      <c r="CB15" s="345"/>
      <c r="CC15" s="345"/>
      <c r="CD15" s="345"/>
      <c r="CE15" s="345"/>
      <c r="CF15" s="345"/>
      <c r="CG15" s="345"/>
      <c r="CH15" s="345"/>
      <c r="CI15" s="345"/>
      <c r="CJ15" s="345"/>
      <c r="CK15" s="345"/>
      <c r="CL15" s="345"/>
      <c r="CM15" s="345"/>
      <c r="CN15" s="345"/>
      <c r="CO15" s="345"/>
      <c r="CP15" s="345"/>
      <c r="CQ15" s="345"/>
      <c r="CR15" s="345"/>
      <c r="CS15" s="345"/>
      <c r="CT15" s="345"/>
      <c r="CU15" s="345"/>
      <c r="CV15" s="345"/>
      <c r="CW15" s="345"/>
      <c r="CX15" s="345"/>
      <c r="CY15" s="345"/>
      <c r="CZ15" s="345"/>
      <c r="DA15" s="345"/>
      <c r="DB15" s="345"/>
      <c r="DC15" s="345"/>
      <c r="DD15" s="345"/>
      <c r="DE15" s="345"/>
      <c r="DF15" s="345"/>
      <c r="DG15" s="345"/>
      <c r="DH15" s="345"/>
      <c r="DI15" s="345"/>
      <c r="DJ15" s="345"/>
      <c r="DK15" s="345"/>
      <c r="DL15" s="345"/>
      <c r="DM15" s="345"/>
      <c r="DN15" s="345"/>
      <c r="DO15" s="345"/>
      <c r="DP15" s="345"/>
      <c r="DQ15" s="345"/>
      <c r="DR15" s="345"/>
      <c r="DS15" s="345"/>
      <c r="DT15" s="345"/>
      <c r="DU15" s="345"/>
      <c r="DV15" s="345"/>
      <c r="DW15" s="345"/>
      <c r="DX15" s="345"/>
      <c r="DY15" s="345"/>
      <c r="DZ15" s="345"/>
      <c r="EA15" s="345"/>
      <c r="EB15" s="345"/>
      <c r="EC15" s="345"/>
      <c r="ED15" s="345"/>
      <c r="EE15" s="345"/>
      <c r="EF15" s="345"/>
      <c r="EG15" s="345"/>
      <c r="EH15" s="345"/>
      <c r="EI15" s="345"/>
      <c r="EJ15" s="345"/>
      <c r="EK15" s="345"/>
      <c r="EL15" s="345"/>
      <c r="EM15" s="345"/>
      <c r="EN15" s="345"/>
      <c r="EO15" s="345"/>
      <c r="EP15" s="345"/>
      <c r="EQ15" s="345"/>
      <c r="ER15" s="345"/>
      <c r="ES15" s="345"/>
      <c r="ET15" s="345"/>
      <c r="EU15" s="345"/>
      <c r="EV15" s="345"/>
      <c r="EW15" s="345"/>
      <c r="EX15" s="345"/>
      <c r="EY15" s="345"/>
      <c r="EZ15" s="345"/>
      <c r="FA15" s="345"/>
      <c r="FB15" s="345"/>
      <c r="FC15" s="345"/>
      <c r="FD15" s="345"/>
      <c r="FE15" s="345"/>
      <c r="FF15" s="345"/>
      <c r="FG15" s="345"/>
      <c r="FH15" s="345"/>
      <c r="FI15" s="345"/>
      <c r="FJ15" s="345"/>
      <c r="FK15" s="345"/>
      <c r="FL15" s="345"/>
      <c r="FM15" s="345"/>
      <c r="FN15" s="345"/>
      <c r="FO15" s="345"/>
      <c r="FP15" s="345"/>
      <c r="FQ15" s="345"/>
      <c r="FR15" s="345"/>
      <c r="FS15" s="345"/>
      <c r="FT15" s="345"/>
      <c r="FU15" s="345"/>
      <c r="FV15" s="345"/>
      <c r="FW15" s="345"/>
      <c r="FX15" s="345"/>
      <c r="FY15" s="345"/>
      <c r="FZ15" s="345"/>
      <c r="GA15" s="345"/>
      <c r="GB15" s="345"/>
      <c r="GC15" s="345"/>
      <c r="GD15" s="345"/>
      <c r="GE15" s="345"/>
      <c r="GF15" s="345"/>
      <c r="GG15" s="345"/>
      <c r="GH15" s="345"/>
      <c r="GI15" s="345"/>
      <c r="GJ15" s="345"/>
      <c r="GK15" s="345"/>
      <c r="GL15" s="345"/>
      <c r="GM15" s="345"/>
      <c r="GN15" s="345"/>
      <c r="GO15" s="345"/>
      <c r="GP15" s="345"/>
      <c r="GQ15" s="345"/>
      <c r="GR15" s="345"/>
      <c r="GS15" s="345"/>
      <c r="GT15" s="345"/>
      <c r="GU15" s="345"/>
      <c r="GV15" s="345"/>
      <c r="GW15" s="345"/>
      <c r="GX15" s="345"/>
      <c r="GY15" s="345"/>
      <c r="GZ15" s="345"/>
      <c r="HA15" s="345"/>
      <c r="HB15" s="345"/>
      <c r="HC15" s="345"/>
      <c r="HD15" s="345"/>
      <c r="HE15" s="345"/>
      <c r="HF15" s="345"/>
      <c r="HG15" s="345"/>
      <c r="HH15" s="345"/>
      <c r="HI15" s="345"/>
      <c r="HJ15" s="345"/>
      <c r="HK15" s="345"/>
      <c r="HL15" s="345"/>
      <c r="HM15" s="345"/>
      <c r="HN15" s="345"/>
      <c r="HO15" s="345"/>
      <c r="HP15" s="345"/>
      <c r="HQ15" s="345"/>
      <c r="HR15" s="345"/>
      <c r="HS15" s="345"/>
      <c r="HT15" s="345"/>
      <c r="HU15" s="345"/>
      <c r="HV15" s="345"/>
      <c r="HW15" s="345"/>
      <c r="HX15" s="345"/>
      <c r="HY15" s="345"/>
      <c r="HZ15" s="345"/>
      <c r="IA15" s="345"/>
      <c r="IB15" s="345"/>
      <c r="IC15" s="345"/>
      <c r="ID15" s="345"/>
      <c r="IE15" s="345"/>
      <c r="IF15" s="345"/>
      <c r="IG15" s="345"/>
      <c r="IH15" s="345"/>
      <c r="II15" s="345"/>
      <c r="IJ15" s="345"/>
      <c r="IK15" s="345"/>
      <c r="IL15" s="345"/>
    </row>
    <row r="16" spans="1:246" ht="29.25" customHeight="1">
      <c r="A16" s="607" t="s">
        <v>9</v>
      </c>
      <c r="B16" s="555" t="s">
        <v>1189</v>
      </c>
      <c r="C16" s="1180" t="s">
        <v>5</v>
      </c>
      <c r="D16" s="62">
        <v>8773.9307535641547</v>
      </c>
      <c r="E16" s="62">
        <v>10528.716904276986</v>
      </c>
      <c r="F16" s="1321">
        <f t="shared" si="0"/>
        <v>3.5095723014256617</v>
      </c>
      <c r="G16" s="1321">
        <f t="shared" si="1"/>
        <v>4.2114867617107938</v>
      </c>
      <c r="I16" s="93"/>
      <c r="J16" s="1183"/>
      <c r="K16" s="1183"/>
      <c r="L16" s="346"/>
      <c r="M16" s="1134"/>
      <c r="N16" s="1134"/>
      <c r="O16" s="345"/>
      <c r="P16" s="345"/>
      <c r="Q16" s="1306"/>
      <c r="R16" s="1307"/>
      <c r="S16" s="345"/>
      <c r="T16" s="161"/>
      <c r="U16" s="161"/>
      <c r="V16" s="161"/>
      <c r="W16" s="161"/>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345"/>
      <c r="AU16" s="345"/>
      <c r="AV16" s="345"/>
      <c r="AW16" s="345"/>
      <c r="AX16" s="345"/>
      <c r="AY16" s="345"/>
      <c r="AZ16" s="345"/>
      <c r="BA16" s="345"/>
      <c r="BB16" s="345"/>
      <c r="BC16" s="345"/>
      <c r="BD16" s="345"/>
      <c r="BE16" s="345"/>
      <c r="BF16" s="345"/>
      <c r="BG16" s="345"/>
      <c r="BH16" s="345"/>
      <c r="BI16" s="345"/>
      <c r="BJ16" s="345"/>
      <c r="BK16" s="345"/>
      <c r="BL16" s="345"/>
      <c r="BM16" s="345"/>
      <c r="BN16" s="345"/>
      <c r="BO16" s="345"/>
      <c r="BP16" s="345"/>
      <c r="BQ16" s="345"/>
      <c r="BR16" s="345"/>
      <c r="BS16" s="345"/>
      <c r="BT16" s="345"/>
      <c r="BU16" s="345"/>
      <c r="BV16" s="345"/>
      <c r="BW16" s="345"/>
      <c r="BX16" s="345"/>
      <c r="BY16" s="345"/>
      <c r="BZ16" s="345"/>
      <c r="CA16" s="345"/>
      <c r="CB16" s="345"/>
      <c r="CC16" s="345"/>
      <c r="CD16" s="345"/>
      <c r="CE16" s="345"/>
      <c r="CF16" s="345"/>
      <c r="CG16" s="345"/>
      <c r="CH16" s="345"/>
      <c r="CI16" s="345"/>
      <c r="CJ16" s="345"/>
      <c r="CK16" s="345"/>
      <c r="CL16" s="345"/>
      <c r="CM16" s="345"/>
      <c r="CN16" s="345"/>
      <c r="CO16" s="345"/>
      <c r="CP16" s="345"/>
      <c r="CQ16" s="345"/>
      <c r="CR16" s="345"/>
      <c r="CS16" s="345"/>
      <c r="CT16" s="345"/>
      <c r="CU16" s="345"/>
      <c r="CV16" s="345"/>
      <c r="CW16" s="345"/>
      <c r="CX16" s="345"/>
      <c r="CY16" s="345"/>
      <c r="CZ16" s="345"/>
      <c r="DA16" s="345"/>
      <c r="DB16" s="345"/>
      <c r="DC16" s="345"/>
      <c r="DD16" s="345"/>
      <c r="DE16" s="345"/>
      <c r="DF16" s="345"/>
      <c r="DG16" s="345"/>
      <c r="DH16" s="345"/>
      <c r="DI16" s="345"/>
      <c r="DJ16" s="345"/>
      <c r="DK16" s="345"/>
      <c r="DL16" s="345"/>
      <c r="DM16" s="345"/>
      <c r="DN16" s="345"/>
      <c r="DO16" s="345"/>
      <c r="DP16" s="345"/>
      <c r="DQ16" s="345"/>
      <c r="DR16" s="345"/>
      <c r="DS16" s="345"/>
      <c r="DT16" s="345"/>
      <c r="DU16" s="345"/>
      <c r="DV16" s="345"/>
      <c r="DW16" s="345"/>
      <c r="DX16" s="345"/>
      <c r="DY16" s="345"/>
      <c r="DZ16" s="345"/>
      <c r="EA16" s="345"/>
      <c r="EB16" s="345"/>
      <c r="EC16" s="345"/>
      <c r="ED16" s="345"/>
      <c r="EE16" s="345"/>
      <c r="EF16" s="345"/>
      <c r="EG16" s="345"/>
      <c r="EH16" s="345"/>
      <c r="EI16" s="345"/>
      <c r="EJ16" s="345"/>
      <c r="EK16" s="345"/>
      <c r="EL16" s="345"/>
      <c r="EM16" s="345"/>
      <c r="EN16" s="345"/>
      <c r="EO16" s="345"/>
      <c r="EP16" s="345"/>
      <c r="EQ16" s="345"/>
      <c r="ER16" s="345"/>
      <c r="ES16" s="345"/>
      <c r="ET16" s="345"/>
      <c r="EU16" s="345"/>
      <c r="EV16" s="345"/>
      <c r="EW16" s="345"/>
      <c r="EX16" s="345"/>
      <c r="EY16" s="345"/>
      <c r="EZ16" s="345"/>
      <c r="FA16" s="345"/>
      <c r="FB16" s="345"/>
      <c r="FC16" s="345"/>
      <c r="FD16" s="345"/>
      <c r="FE16" s="345"/>
      <c r="FF16" s="345"/>
      <c r="FG16" s="345"/>
      <c r="FH16" s="345"/>
      <c r="FI16" s="345"/>
      <c r="FJ16" s="345"/>
      <c r="FK16" s="345"/>
      <c r="FL16" s="345"/>
      <c r="FM16" s="345"/>
      <c r="FN16" s="345"/>
      <c r="FO16" s="345"/>
      <c r="FP16" s="345"/>
      <c r="FQ16" s="345"/>
      <c r="FR16" s="345"/>
      <c r="FS16" s="345"/>
      <c r="FT16" s="345"/>
      <c r="FU16" s="345"/>
      <c r="FV16" s="345"/>
      <c r="FW16" s="345"/>
      <c r="FX16" s="345"/>
      <c r="FY16" s="345"/>
      <c r="FZ16" s="345"/>
      <c r="GA16" s="345"/>
      <c r="GB16" s="345"/>
      <c r="GC16" s="345"/>
      <c r="GD16" s="345"/>
      <c r="GE16" s="345"/>
      <c r="GF16" s="345"/>
      <c r="GG16" s="345"/>
      <c r="GH16" s="345"/>
      <c r="GI16" s="345"/>
      <c r="GJ16" s="345"/>
      <c r="GK16" s="345"/>
      <c r="GL16" s="345"/>
      <c r="GM16" s="345"/>
      <c r="GN16" s="345"/>
      <c r="GO16" s="345"/>
      <c r="GP16" s="345"/>
      <c r="GQ16" s="345"/>
      <c r="GR16" s="345"/>
      <c r="GS16" s="345"/>
      <c r="GT16" s="345"/>
      <c r="GU16" s="345"/>
      <c r="GV16" s="345"/>
      <c r="GW16" s="345"/>
      <c r="GX16" s="345"/>
      <c r="GY16" s="345"/>
      <c r="GZ16" s="345"/>
      <c r="HA16" s="345"/>
      <c r="HB16" s="345"/>
      <c r="HC16" s="345"/>
      <c r="HD16" s="345"/>
      <c r="HE16" s="345"/>
      <c r="HF16" s="345"/>
      <c r="HG16" s="345"/>
      <c r="HH16" s="345"/>
      <c r="HI16" s="345"/>
      <c r="HJ16" s="345"/>
      <c r="HK16" s="345"/>
      <c r="HL16" s="345"/>
      <c r="HM16" s="345"/>
      <c r="HN16" s="345"/>
      <c r="HO16" s="345"/>
      <c r="HP16" s="345"/>
      <c r="HQ16" s="345"/>
      <c r="HR16" s="345"/>
      <c r="HS16" s="345"/>
      <c r="HT16" s="345"/>
      <c r="HU16" s="345"/>
      <c r="HV16" s="345"/>
      <c r="HW16" s="345"/>
      <c r="HX16" s="345"/>
      <c r="HY16" s="345"/>
      <c r="HZ16" s="345"/>
      <c r="IA16" s="345"/>
      <c r="IB16" s="345"/>
      <c r="IC16" s="345"/>
      <c r="ID16" s="345"/>
      <c r="IE16" s="345"/>
      <c r="IF16" s="345"/>
      <c r="IG16" s="345"/>
      <c r="IH16" s="345"/>
      <c r="II16" s="345"/>
      <c r="IJ16" s="345"/>
      <c r="IK16" s="345"/>
      <c r="IL16" s="345"/>
    </row>
    <row r="17" spans="1:246" ht="26.25">
      <c r="A17" s="607" t="s">
        <v>10</v>
      </c>
      <c r="B17" s="555" t="s">
        <v>1172</v>
      </c>
      <c r="C17" s="1180" t="s">
        <v>5</v>
      </c>
      <c r="D17" s="62">
        <v>8773.9307535641547</v>
      </c>
      <c r="E17" s="62">
        <v>10528.716904276986</v>
      </c>
      <c r="F17" s="1321">
        <f t="shared" si="0"/>
        <v>3.5095723014256617</v>
      </c>
      <c r="G17" s="1321">
        <f t="shared" si="1"/>
        <v>4.2114867617107938</v>
      </c>
      <c r="I17" s="93"/>
      <c r="J17" s="1183"/>
      <c r="K17" s="1183"/>
      <c r="L17" s="346"/>
      <c r="M17" s="1134"/>
      <c r="N17" s="1134"/>
      <c r="O17" s="345"/>
      <c r="P17" s="345"/>
      <c r="Q17" s="1306"/>
      <c r="R17" s="1307"/>
      <c r="S17" s="345"/>
      <c r="T17" s="161"/>
      <c r="U17" s="161"/>
      <c r="V17" s="161"/>
      <c r="W17" s="161"/>
      <c r="X17" s="345"/>
      <c r="Y17" s="345"/>
      <c r="Z17" s="345"/>
      <c r="AA17" s="345"/>
      <c r="AB17" s="345"/>
      <c r="AC17" s="345"/>
      <c r="AD17" s="345"/>
      <c r="AE17" s="345"/>
      <c r="AF17" s="345"/>
      <c r="AG17" s="345"/>
      <c r="AH17" s="345"/>
      <c r="AI17" s="345"/>
      <c r="AJ17" s="345"/>
      <c r="AK17" s="345"/>
      <c r="AL17" s="345"/>
      <c r="AM17" s="345"/>
      <c r="AN17" s="345"/>
      <c r="AO17" s="345"/>
      <c r="AP17" s="345"/>
      <c r="AQ17" s="345"/>
      <c r="AR17" s="345"/>
      <c r="AS17" s="345"/>
      <c r="AT17" s="345"/>
      <c r="AU17" s="345"/>
      <c r="AV17" s="345"/>
      <c r="AW17" s="345"/>
      <c r="AX17" s="345"/>
      <c r="AY17" s="345"/>
      <c r="AZ17" s="345"/>
      <c r="BA17" s="345"/>
      <c r="BB17" s="345"/>
      <c r="BC17" s="345"/>
      <c r="BD17" s="345"/>
      <c r="BE17" s="345"/>
      <c r="BF17" s="345"/>
      <c r="BG17" s="345"/>
      <c r="BH17" s="345"/>
      <c r="BI17" s="345"/>
      <c r="BJ17" s="345"/>
      <c r="BK17" s="345"/>
      <c r="BL17" s="345"/>
      <c r="BM17" s="345"/>
      <c r="BN17" s="345"/>
      <c r="BO17" s="345"/>
      <c r="BP17" s="345"/>
      <c r="BQ17" s="345"/>
      <c r="BR17" s="345"/>
      <c r="BS17" s="345"/>
      <c r="BT17" s="345"/>
      <c r="BU17" s="345"/>
      <c r="BV17" s="345"/>
      <c r="BW17" s="345"/>
      <c r="BX17" s="345"/>
      <c r="BY17" s="345"/>
      <c r="BZ17" s="345"/>
      <c r="CA17" s="345"/>
      <c r="CB17" s="345"/>
      <c r="CC17" s="345"/>
      <c r="CD17" s="345"/>
      <c r="CE17" s="345"/>
      <c r="CF17" s="345"/>
      <c r="CG17" s="345"/>
      <c r="CH17" s="345"/>
      <c r="CI17" s="345"/>
      <c r="CJ17" s="345"/>
      <c r="CK17" s="345"/>
      <c r="CL17" s="345"/>
      <c r="CM17" s="345"/>
      <c r="CN17" s="345"/>
      <c r="CO17" s="345"/>
      <c r="CP17" s="345"/>
      <c r="CQ17" s="345"/>
      <c r="CR17" s="345"/>
      <c r="CS17" s="345"/>
      <c r="CT17" s="345"/>
      <c r="CU17" s="345"/>
      <c r="CV17" s="345"/>
      <c r="CW17" s="345"/>
      <c r="CX17" s="345"/>
      <c r="CY17" s="345"/>
      <c r="CZ17" s="345"/>
      <c r="DA17" s="345"/>
      <c r="DB17" s="345"/>
      <c r="DC17" s="345"/>
      <c r="DD17" s="345"/>
      <c r="DE17" s="345"/>
      <c r="DF17" s="345"/>
      <c r="DG17" s="345"/>
      <c r="DH17" s="345"/>
      <c r="DI17" s="345"/>
      <c r="DJ17" s="345"/>
      <c r="DK17" s="345"/>
      <c r="DL17" s="345"/>
      <c r="DM17" s="345"/>
      <c r="DN17" s="345"/>
      <c r="DO17" s="345"/>
      <c r="DP17" s="345"/>
      <c r="DQ17" s="345"/>
      <c r="DR17" s="345"/>
      <c r="DS17" s="345"/>
      <c r="DT17" s="345"/>
      <c r="DU17" s="345"/>
      <c r="DV17" s="345"/>
      <c r="DW17" s="345"/>
      <c r="DX17" s="345"/>
      <c r="DY17" s="345"/>
      <c r="DZ17" s="345"/>
      <c r="EA17" s="345"/>
      <c r="EB17" s="345"/>
      <c r="EC17" s="345"/>
      <c r="ED17" s="345"/>
      <c r="EE17" s="345"/>
      <c r="EF17" s="345"/>
      <c r="EG17" s="345"/>
      <c r="EH17" s="345"/>
      <c r="EI17" s="345"/>
      <c r="EJ17" s="345"/>
      <c r="EK17" s="345"/>
      <c r="EL17" s="345"/>
      <c r="EM17" s="345"/>
      <c r="EN17" s="345"/>
      <c r="EO17" s="345"/>
      <c r="EP17" s="345"/>
      <c r="EQ17" s="345"/>
      <c r="ER17" s="345"/>
      <c r="ES17" s="345"/>
      <c r="ET17" s="345"/>
      <c r="EU17" s="345"/>
      <c r="EV17" s="345"/>
      <c r="EW17" s="345"/>
      <c r="EX17" s="345"/>
      <c r="EY17" s="345"/>
      <c r="EZ17" s="345"/>
      <c r="FA17" s="345"/>
      <c r="FB17" s="345"/>
      <c r="FC17" s="345"/>
      <c r="FD17" s="345"/>
      <c r="FE17" s="345"/>
      <c r="FF17" s="345"/>
      <c r="FG17" s="345"/>
      <c r="FH17" s="345"/>
      <c r="FI17" s="345"/>
      <c r="FJ17" s="345"/>
      <c r="FK17" s="345"/>
      <c r="FL17" s="345"/>
      <c r="FM17" s="345"/>
      <c r="FN17" s="345"/>
      <c r="FO17" s="345"/>
      <c r="FP17" s="345"/>
      <c r="FQ17" s="345"/>
      <c r="FR17" s="345"/>
      <c r="FS17" s="345"/>
      <c r="FT17" s="345"/>
      <c r="FU17" s="345"/>
      <c r="FV17" s="345"/>
      <c r="FW17" s="345"/>
      <c r="FX17" s="345"/>
      <c r="FY17" s="345"/>
      <c r="FZ17" s="345"/>
      <c r="GA17" s="345"/>
      <c r="GB17" s="345"/>
      <c r="GC17" s="345"/>
      <c r="GD17" s="345"/>
      <c r="GE17" s="345"/>
      <c r="GF17" s="345"/>
      <c r="GG17" s="345"/>
      <c r="GH17" s="345"/>
      <c r="GI17" s="345"/>
      <c r="GJ17" s="345"/>
      <c r="GK17" s="345"/>
      <c r="GL17" s="345"/>
      <c r="GM17" s="345"/>
      <c r="GN17" s="345"/>
      <c r="GO17" s="345"/>
      <c r="GP17" s="345"/>
      <c r="GQ17" s="345"/>
      <c r="GR17" s="345"/>
      <c r="GS17" s="345"/>
      <c r="GT17" s="345"/>
      <c r="GU17" s="345"/>
      <c r="GV17" s="345"/>
      <c r="GW17" s="345"/>
      <c r="GX17" s="345"/>
      <c r="GY17" s="345"/>
      <c r="GZ17" s="345"/>
      <c r="HA17" s="345"/>
      <c r="HB17" s="345"/>
      <c r="HC17" s="345"/>
      <c r="HD17" s="345"/>
      <c r="HE17" s="345"/>
      <c r="HF17" s="345"/>
      <c r="HG17" s="345"/>
      <c r="HH17" s="345"/>
      <c r="HI17" s="345"/>
      <c r="HJ17" s="345"/>
      <c r="HK17" s="345"/>
      <c r="HL17" s="345"/>
      <c r="HM17" s="345"/>
      <c r="HN17" s="345"/>
      <c r="HO17" s="345"/>
      <c r="HP17" s="345"/>
      <c r="HQ17" s="345"/>
      <c r="HR17" s="345"/>
      <c r="HS17" s="345"/>
      <c r="HT17" s="345"/>
      <c r="HU17" s="345"/>
      <c r="HV17" s="345"/>
      <c r="HW17" s="345"/>
      <c r="HX17" s="345"/>
      <c r="HY17" s="345"/>
      <c r="HZ17" s="345"/>
      <c r="IA17" s="345"/>
      <c r="IB17" s="345"/>
      <c r="IC17" s="345"/>
      <c r="ID17" s="345"/>
      <c r="IE17" s="345"/>
      <c r="IF17" s="345"/>
      <c r="IG17" s="345"/>
      <c r="IH17" s="345"/>
      <c r="II17" s="345"/>
      <c r="IJ17" s="345"/>
      <c r="IK17" s="345"/>
      <c r="IL17" s="345"/>
    </row>
    <row r="18" spans="1:246" ht="30.75" customHeight="1">
      <c r="A18" s="607" t="s">
        <v>14</v>
      </c>
      <c r="B18" s="555" t="s">
        <v>1173</v>
      </c>
      <c r="C18" s="1180" t="s">
        <v>5</v>
      </c>
      <c r="D18" s="62">
        <v>8949.4093686354372</v>
      </c>
      <c r="E18" s="62">
        <v>10002.281059063136</v>
      </c>
      <c r="F18" s="1321">
        <f t="shared" si="0"/>
        <v>3.5797637474541748</v>
      </c>
      <c r="G18" s="1321">
        <f t="shared" si="1"/>
        <v>4.0009124236252545</v>
      </c>
      <c r="I18" s="93"/>
      <c r="J18" s="1183"/>
      <c r="K18" s="171"/>
      <c r="L18" s="346"/>
      <c r="M18" s="1134"/>
      <c r="N18" s="1134"/>
      <c r="O18" s="345"/>
      <c r="P18" s="345"/>
      <c r="Q18" s="1308"/>
      <c r="R18" s="1307"/>
      <c r="S18" s="345"/>
      <c r="T18" s="161"/>
      <c r="U18" s="161"/>
      <c r="V18" s="161"/>
      <c r="W18" s="161"/>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45"/>
      <c r="AY18" s="345"/>
      <c r="AZ18" s="345"/>
      <c r="BA18" s="345"/>
      <c r="BB18" s="345"/>
      <c r="BC18" s="345"/>
      <c r="BD18" s="345"/>
      <c r="BE18" s="345"/>
      <c r="BF18" s="345"/>
      <c r="BG18" s="345"/>
      <c r="BH18" s="345"/>
      <c r="BI18" s="345"/>
      <c r="BJ18" s="345"/>
      <c r="BK18" s="345"/>
      <c r="BL18" s="345"/>
      <c r="BM18" s="345"/>
      <c r="BN18" s="345"/>
      <c r="BO18" s="345"/>
      <c r="BP18" s="345"/>
      <c r="BQ18" s="345"/>
      <c r="BR18" s="345"/>
      <c r="BS18" s="345"/>
      <c r="BT18" s="345"/>
      <c r="BU18" s="345"/>
      <c r="BV18" s="345"/>
      <c r="BW18" s="345"/>
      <c r="BX18" s="345"/>
      <c r="BY18" s="345"/>
      <c r="BZ18" s="345"/>
      <c r="CA18" s="345"/>
      <c r="CB18" s="345"/>
      <c r="CC18" s="345"/>
      <c r="CD18" s="345"/>
      <c r="CE18" s="345"/>
      <c r="CF18" s="345"/>
      <c r="CG18" s="345"/>
      <c r="CH18" s="345"/>
      <c r="CI18" s="345"/>
      <c r="CJ18" s="345"/>
      <c r="CK18" s="345"/>
      <c r="CL18" s="345"/>
      <c r="CM18" s="345"/>
      <c r="CN18" s="345"/>
      <c r="CO18" s="345"/>
      <c r="CP18" s="345"/>
      <c r="CQ18" s="345"/>
      <c r="CR18" s="345"/>
      <c r="CS18" s="345"/>
      <c r="CT18" s="345"/>
      <c r="CU18" s="345"/>
      <c r="CV18" s="345"/>
      <c r="CW18" s="345"/>
      <c r="CX18" s="345"/>
      <c r="CY18" s="345"/>
      <c r="CZ18" s="345"/>
      <c r="DA18" s="345"/>
      <c r="DB18" s="345"/>
      <c r="DC18" s="345"/>
      <c r="DD18" s="345"/>
      <c r="DE18" s="345"/>
      <c r="DF18" s="345"/>
      <c r="DG18" s="345"/>
      <c r="DH18" s="345"/>
      <c r="DI18" s="345"/>
      <c r="DJ18" s="345"/>
      <c r="DK18" s="345"/>
      <c r="DL18" s="345"/>
      <c r="DM18" s="345"/>
      <c r="DN18" s="345"/>
      <c r="DO18" s="345"/>
      <c r="DP18" s="345"/>
      <c r="DQ18" s="345"/>
      <c r="DR18" s="345"/>
      <c r="DS18" s="345"/>
      <c r="DT18" s="345"/>
      <c r="DU18" s="345"/>
      <c r="DV18" s="345"/>
      <c r="DW18" s="345"/>
      <c r="DX18" s="345"/>
      <c r="DY18" s="345"/>
      <c r="DZ18" s="345"/>
      <c r="EA18" s="345"/>
      <c r="EB18" s="345"/>
      <c r="EC18" s="345"/>
      <c r="ED18" s="345"/>
      <c r="EE18" s="345"/>
      <c r="EF18" s="345"/>
      <c r="EG18" s="345"/>
      <c r="EH18" s="345"/>
      <c r="EI18" s="345"/>
      <c r="EJ18" s="345"/>
      <c r="EK18" s="345"/>
      <c r="EL18" s="345"/>
      <c r="EM18" s="345"/>
      <c r="EN18" s="345"/>
      <c r="EO18" s="345"/>
      <c r="EP18" s="345"/>
      <c r="EQ18" s="345"/>
      <c r="ER18" s="345"/>
      <c r="ES18" s="345"/>
      <c r="ET18" s="345"/>
      <c r="EU18" s="345"/>
      <c r="EV18" s="345"/>
      <c r="EW18" s="345"/>
      <c r="EX18" s="345"/>
      <c r="EY18" s="345"/>
      <c r="EZ18" s="345"/>
      <c r="FA18" s="345"/>
      <c r="FB18" s="345"/>
      <c r="FC18" s="345"/>
      <c r="FD18" s="345"/>
      <c r="FE18" s="345"/>
      <c r="FF18" s="345"/>
      <c r="FG18" s="345"/>
      <c r="FH18" s="345"/>
      <c r="FI18" s="345"/>
      <c r="FJ18" s="345"/>
      <c r="FK18" s="345"/>
      <c r="FL18" s="345"/>
      <c r="FM18" s="345"/>
      <c r="FN18" s="345"/>
      <c r="FO18" s="345"/>
      <c r="FP18" s="345"/>
      <c r="FQ18" s="345"/>
      <c r="FR18" s="345"/>
      <c r="FS18" s="345"/>
      <c r="FT18" s="345"/>
      <c r="FU18" s="345"/>
      <c r="FV18" s="345"/>
      <c r="FW18" s="345"/>
      <c r="FX18" s="345"/>
      <c r="FY18" s="345"/>
      <c r="FZ18" s="345"/>
      <c r="GA18" s="345"/>
      <c r="GB18" s="345"/>
      <c r="GC18" s="345"/>
      <c r="GD18" s="345"/>
      <c r="GE18" s="345"/>
      <c r="GF18" s="345"/>
      <c r="GG18" s="345"/>
      <c r="GH18" s="345"/>
      <c r="GI18" s="345"/>
      <c r="GJ18" s="345"/>
      <c r="GK18" s="345"/>
      <c r="GL18" s="345"/>
      <c r="GM18" s="345"/>
      <c r="GN18" s="345"/>
      <c r="GO18" s="345"/>
      <c r="GP18" s="345"/>
      <c r="GQ18" s="345"/>
      <c r="GR18" s="345"/>
      <c r="GS18" s="345"/>
      <c r="GT18" s="345"/>
      <c r="GU18" s="345"/>
      <c r="GV18" s="345"/>
      <c r="GW18" s="345"/>
      <c r="GX18" s="345"/>
      <c r="GY18" s="345"/>
      <c r="GZ18" s="345"/>
      <c r="HA18" s="345"/>
      <c r="HB18" s="345"/>
      <c r="HC18" s="345"/>
      <c r="HD18" s="345"/>
      <c r="HE18" s="345"/>
      <c r="HF18" s="345"/>
      <c r="HG18" s="345"/>
      <c r="HH18" s="345"/>
      <c r="HI18" s="345"/>
      <c r="HJ18" s="345"/>
      <c r="HK18" s="345"/>
      <c r="HL18" s="345"/>
      <c r="HM18" s="345"/>
      <c r="HN18" s="345"/>
      <c r="HO18" s="345"/>
      <c r="HP18" s="345"/>
      <c r="HQ18" s="345"/>
      <c r="HR18" s="345"/>
      <c r="HS18" s="345"/>
      <c r="HT18" s="345"/>
      <c r="HU18" s="345"/>
      <c r="HV18" s="345"/>
      <c r="HW18" s="345"/>
      <c r="HX18" s="345"/>
      <c r="HY18" s="345"/>
      <c r="HZ18" s="345"/>
      <c r="IA18" s="345"/>
      <c r="IB18" s="345"/>
      <c r="IC18" s="345"/>
      <c r="ID18" s="345"/>
      <c r="IE18" s="345"/>
      <c r="IF18" s="345"/>
      <c r="IG18" s="345"/>
      <c r="IH18" s="345"/>
      <c r="II18" s="345"/>
      <c r="IJ18" s="345"/>
      <c r="IK18" s="345"/>
      <c r="IL18" s="345"/>
    </row>
    <row r="19" spans="1:246" ht="15.75">
      <c r="A19" s="607" t="s">
        <v>15</v>
      </c>
      <c r="B19" s="556" t="s">
        <v>1190</v>
      </c>
      <c r="C19" s="1182" t="s">
        <v>5</v>
      </c>
      <c r="D19" s="62">
        <v>8247.4949083503052</v>
      </c>
      <c r="E19" s="62">
        <v>9475.8452138492867</v>
      </c>
      <c r="F19" s="1321">
        <f t="shared" si="0"/>
        <v>3.2989979633401223</v>
      </c>
      <c r="G19" s="1321">
        <f t="shared" si="1"/>
        <v>3.7903380855397146</v>
      </c>
      <c r="I19" s="93"/>
      <c r="J19" s="1183"/>
      <c r="K19" s="171"/>
      <c r="L19" s="346"/>
      <c r="M19" s="1134"/>
      <c r="N19" s="1134"/>
      <c r="O19" s="345"/>
      <c r="P19" s="345"/>
      <c r="Q19" s="1306"/>
      <c r="R19" s="1307"/>
      <c r="S19" s="345"/>
      <c r="T19" s="161"/>
      <c r="U19" s="161"/>
      <c r="V19" s="161"/>
      <c r="W19" s="161"/>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c r="AU19" s="345"/>
      <c r="AV19" s="345"/>
      <c r="AW19" s="345"/>
      <c r="AX19" s="345"/>
      <c r="AY19" s="345"/>
      <c r="AZ19" s="345"/>
      <c r="BA19" s="345"/>
      <c r="BB19" s="345"/>
      <c r="BC19" s="345"/>
      <c r="BD19" s="345"/>
      <c r="BE19" s="345"/>
      <c r="BF19" s="345"/>
      <c r="BG19" s="345"/>
      <c r="BH19" s="345"/>
      <c r="BI19" s="345"/>
      <c r="BJ19" s="345"/>
      <c r="BK19" s="345"/>
      <c r="BL19" s="345"/>
      <c r="BM19" s="345"/>
      <c r="BN19" s="345"/>
      <c r="BO19" s="345"/>
      <c r="BP19" s="345"/>
      <c r="BQ19" s="345"/>
      <c r="BR19" s="345"/>
      <c r="BS19" s="345"/>
      <c r="BT19" s="345"/>
      <c r="BU19" s="345"/>
      <c r="BV19" s="345"/>
      <c r="BW19" s="345"/>
      <c r="BX19" s="345"/>
      <c r="BY19" s="345"/>
      <c r="BZ19" s="345"/>
      <c r="CA19" s="345"/>
      <c r="CB19" s="345"/>
      <c r="CC19" s="345"/>
      <c r="CD19" s="345"/>
      <c r="CE19" s="345"/>
      <c r="CF19" s="345"/>
      <c r="CG19" s="345"/>
      <c r="CH19" s="345"/>
      <c r="CI19" s="345"/>
      <c r="CJ19" s="345"/>
      <c r="CK19" s="345"/>
      <c r="CL19" s="345"/>
      <c r="CM19" s="345"/>
      <c r="CN19" s="345"/>
      <c r="CO19" s="345"/>
      <c r="CP19" s="345"/>
      <c r="CQ19" s="345"/>
      <c r="CR19" s="345"/>
      <c r="CS19" s="345"/>
      <c r="CT19" s="345"/>
      <c r="CU19" s="345"/>
      <c r="CV19" s="345"/>
      <c r="CW19" s="345"/>
      <c r="CX19" s="345"/>
      <c r="CY19" s="345"/>
      <c r="CZ19" s="345"/>
      <c r="DA19" s="345"/>
      <c r="DB19" s="345"/>
      <c r="DC19" s="345"/>
      <c r="DD19" s="345"/>
      <c r="DE19" s="345"/>
      <c r="DF19" s="345"/>
      <c r="DG19" s="345"/>
      <c r="DH19" s="345"/>
      <c r="DI19" s="345"/>
      <c r="DJ19" s="345"/>
      <c r="DK19" s="345"/>
      <c r="DL19" s="345"/>
      <c r="DM19" s="345"/>
      <c r="DN19" s="345"/>
      <c r="DO19" s="345"/>
      <c r="DP19" s="345"/>
      <c r="DQ19" s="345"/>
      <c r="DR19" s="345"/>
      <c r="DS19" s="345"/>
      <c r="DT19" s="345"/>
      <c r="DU19" s="345"/>
      <c r="DV19" s="345"/>
      <c r="DW19" s="345"/>
      <c r="DX19" s="345"/>
      <c r="DY19" s="345"/>
      <c r="DZ19" s="345"/>
      <c r="EA19" s="345"/>
      <c r="EB19" s="345"/>
      <c r="EC19" s="345"/>
      <c r="ED19" s="345"/>
      <c r="EE19" s="345"/>
      <c r="EF19" s="345"/>
      <c r="EG19" s="345"/>
      <c r="EH19" s="345"/>
      <c r="EI19" s="345"/>
      <c r="EJ19" s="345"/>
      <c r="EK19" s="345"/>
      <c r="EL19" s="345"/>
      <c r="EM19" s="345"/>
      <c r="EN19" s="345"/>
      <c r="EO19" s="345"/>
      <c r="EP19" s="345"/>
      <c r="EQ19" s="345"/>
      <c r="ER19" s="345"/>
      <c r="ES19" s="345"/>
      <c r="ET19" s="345"/>
      <c r="EU19" s="345"/>
      <c r="EV19" s="345"/>
      <c r="EW19" s="345"/>
      <c r="EX19" s="345"/>
      <c r="EY19" s="345"/>
      <c r="EZ19" s="345"/>
      <c r="FA19" s="345"/>
      <c r="FB19" s="345"/>
      <c r="FC19" s="345"/>
      <c r="FD19" s="345"/>
      <c r="FE19" s="345"/>
      <c r="FF19" s="345"/>
      <c r="FG19" s="345"/>
      <c r="FH19" s="345"/>
      <c r="FI19" s="345"/>
      <c r="FJ19" s="345"/>
      <c r="FK19" s="345"/>
      <c r="FL19" s="345"/>
      <c r="FM19" s="345"/>
      <c r="FN19" s="345"/>
      <c r="FO19" s="345"/>
      <c r="FP19" s="345"/>
      <c r="FQ19" s="345"/>
      <c r="FR19" s="345"/>
      <c r="FS19" s="345"/>
      <c r="FT19" s="345"/>
      <c r="FU19" s="345"/>
      <c r="FV19" s="345"/>
      <c r="FW19" s="345"/>
      <c r="FX19" s="345"/>
      <c r="FY19" s="345"/>
      <c r="FZ19" s="345"/>
      <c r="GA19" s="345"/>
      <c r="GB19" s="345"/>
      <c r="GC19" s="345"/>
      <c r="GD19" s="345"/>
      <c r="GE19" s="345"/>
      <c r="GF19" s="345"/>
      <c r="GG19" s="345"/>
      <c r="GH19" s="345"/>
      <c r="GI19" s="345"/>
      <c r="GJ19" s="345"/>
      <c r="GK19" s="345"/>
      <c r="GL19" s="345"/>
      <c r="GM19" s="345"/>
      <c r="GN19" s="345"/>
      <c r="GO19" s="345"/>
      <c r="GP19" s="345"/>
      <c r="GQ19" s="345"/>
      <c r="GR19" s="345"/>
      <c r="GS19" s="345"/>
      <c r="GT19" s="345"/>
      <c r="GU19" s="345"/>
      <c r="GV19" s="345"/>
      <c r="GW19" s="345"/>
      <c r="GX19" s="345"/>
      <c r="GY19" s="345"/>
      <c r="GZ19" s="345"/>
      <c r="HA19" s="345"/>
      <c r="HB19" s="345"/>
      <c r="HC19" s="345"/>
      <c r="HD19" s="345"/>
      <c r="HE19" s="345"/>
      <c r="HF19" s="345"/>
      <c r="HG19" s="345"/>
      <c r="HH19" s="345"/>
      <c r="HI19" s="345"/>
      <c r="HJ19" s="345"/>
      <c r="HK19" s="345"/>
      <c r="HL19" s="345"/>
      <c r="HM19" s="345"/>
      <c r="HN19" s="345"/>
      <c r="HO19" s="345"/>
      <c r="HP19" s="345"/>
      <c r="HQ19" s="345"/>
      <c r="HR19" s="345"/>
      <c r="HS19" s="345"/>
      <c r="HT19" s="345"/>
      <c r="HU19" s="345"/>
      <c r="HV19" s="345"/>
      <c r="HW19" s="345"/>
      <c r="HX19" s="345"/>
      <c r="HY19" s="345"/>
      <c r="HZ19" s="345"/>
      <c r="IA19" s="345"/>
      <c r="IB19" s="345"/>
      <c r="IC19" s="345"/>
      <c r="ID19" s="345"/>
      <c r="IE19" s="345"/>
      <c r="IF19" s="345"/>
      <c r="IG19" s="345"/>
      <c r="IH19" s="345"/>
      <c r="II19" s="345"/>
      <c r="IJ19" s="345"/>
      <c r="IK19" s="345"/>
      <c r="IL19" s="345"/>
    </row>
    <row r="20" spans="1:246" ht="33.75" customHeight="1">
      <c r="A20" s="352" t="s">
        <v>16</v>
      </c>
      <c r="B20" s="556" t="s">
        <v>1191</v>
      </c>
      <c r="C20" s="1180" t="s">
        <v>5</v>
      </c>
      <c r="D20" s="62">
        <v>7545.5804480651723</v>
      </c>
      <c r="E20" s="62">
        <v>8072.0162932790217</v>
      </c>
      <c r="F20" s="1321">
        <f t="shared" si="0"/>
        <v>3.0182321792260689</v>
      </c>
      <c r="G20" s="1321">
        <f t="shared" si="1"/>
        <v>3.2288065173116087</v>
      </c>
      <c r="I20" s="93"/>
      <c r="J20" s="1183"/>
      <c r="K20" s="171"/>
      <c r="L20" s="346"/>
      <c r="M20" s="1134"/>
      <c r="N20" s="1134"/>
      <c r="O20" s="345"/>
      <c r="P20" s="345"/>
      <c r="Q20" s="1306"/>
      <c r="R20" s="1307"/>
      <c r="S20" s="345"/>
      <c r="T20" s="161"/>
      <c r="U20" s="161"/>
      <c r="V20" s="161"/>
      <c r="W20" s="161"/>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5"/>
      <c r="CM20" s="345"/>
      <c r="CN20" s="345"/>
      <c r="CO20" s="345"/>
      <c r="CP20" s="345"/>
      <c r="CQ20" s="345"/>
      <c r="CR20" s="345"/>
      <c r="CS20" s="345"/>
      <c r="CT20" s="345"/>
      <c r="CU20" s="345"/>
      <c r="CV20" s="345"/>
      <c r="CW20" s="345"/>
      <c r="CX20" s="345"/>
      <c r="CY20" s="345"/>
      <c r="CZ20" s="345"/>
      <c r="DA20" s="345"/>
      <c r="DB20" s="345"/>
      <c r="DC20" s="345"/>
      <c r="DD20" s="345"/>
      <c r="DE20" s="345"/>
      <c r="DF20" s="345"/>
      <c r="DG20" s="345"/>
      <c r="DH20" s="345"/>
      <c r="DI20" s="345"/>
      <c r="DJ20" s="345"/>
      <c r="DK20" s="345"/>
      <c r="DL20" s="345"/>
      <c r="DM20" s="345"/>
      <c r="DN20" s="345"/>
      <c r="DO20" s="345"/>
      <c r="DP20" s="345"/>
      <c r="DQ20" s="345"/>
      <c r="DR20" s="345"/>
      <c r="DS20" s="345"/>
      <c r="DT20" s="345"/>
      <c r="DU20" s="345"/>
      <c r="DV20" s="345"/>
      <c r="DW20" s="345"/>
      <c r="DX20" s="345"/>
      <c r="DY20" s="345"/>
      <c r="DZ20" s="345"/>
      <c r="EA20" s="345"/>
      <c r="EB20" s="345"/>
      <c r="EC20" s="345"/>
      <c r="ED20" s="345"/>
      <c r="EE20" s="345"/>
      <c r="EF20" s="345"/>
      <c r="EG20" s="345"/>
      <c r="EH20" s="345"/>
      <c r="EI20" s="345"/>
      <c r="EJ20" s="345"/>
      <c r="EK20" s="345"/>
      <c r="EL20" s="345"/>
      <c r="EM20" s="345"/>
      <c r="EN20" s="345"/>
      <c r="EO20" s="345"/>
      <c r="EP20" s="345"/>
      <c r="EQ20" s="345"/>
      <c r="ER20" s="345"/>
      <c r="ES20" s="345"/>
      <c r="ET20" s="345"/>
      <c r="EU20" s="345"/>
      <c r="EV20" s="345"/>
      <c r="EW20" s="345"/>
      <c r="EX20" s="345"/>
      <c r="EY20" s="345"/>
      <c r="EZ20" s="345"/>
      <c r="FA20" s="345"/>
      <c r="FB20" s="345"/>
      <c r="FC20" s="345"/>
      <c r="FD20" s="345"/>
      <c r="FE20" s="345"/>
      <c r="FF20" s="345"/>
      <c r="FG20" s="345"/>
      <c r="FH20" s="345"/>
      <c r="FI20" s="345"/>
      <c r="FJ20" s="345"/>
      <c r="FK20" s="345"/>
      <c r="FL20" s="345"/>
      <c r="FM20" s="345"/>
      <c r="FN20" s="345"/>
      <c r="FO20" s="345"/>
      <c r="FP20" s="345"/>
      <c r="FQ20" s="345"/>
      <c r="FR20" s="345"/>
      <c r="FS20" s="345"/>
      <c r="FT20" s="345"/>
      <c r="FU20" s="345"/>
      <c r="FV20" s="345"/>
      <c r="FW20" s="345"/>
      <c r="FX20" s="345"/>
      <c r="FY20" s="345"/>
      <c r="FZ20" s="345"/>
      <c r="GA20" s="345"/>
      <c r="GB20" s="345"/>
      <c r="GC20" s="345"/>
      <c r="GD20" s="345"/>
      <c r="GE20" s="345"/>
      <c r="GF20" s="345"/>
      <c r="GG20" s="345"/>
      <c r="GH20" s="345"/>
      <c r="GI20" s="345"/>
      <c r="GJ20" s="345"/>
      <c r="GK20" s="345"/>
      <c r="GL20" s="345"/>
      <c r="GM20" s="345"/>
      <c r="GN20" s="345"/>
      <c r="GO20" s="345"/>
      <c r="GP20" s="345"/>
      <c r="GQ20" s="345"/>
      <c r="GR20" s="345"/>
      <c r="GS20" s="345"/>
      <c r="GT20" s="345"/>
      <c r="GU20" s="345"/>
      <c r="GV20" s="345"/>
      <c r="GW20" s="345"/>
      <c r="GX20" s="345"/>
      <c r="GY20" s="345"/>
      <c r="GZ20" s="345"/>
      <c r="HA20" s="345"/>
      <c r="HB20" s="345"/>
      <c r="HC20" s="345"/>
      <c r="HD20" s="345"/>
      <c r="HE20" s="345"/>
      <c r="HF20" s="345"/>
      <c r="HG20" s="345"/>
      <c r="HH20" s="345"/>
      <c r="HI20" s="345"/>
      <c r="HJ20" s="345"/>
      <c r="HK20" s="345"/>
      <c r="HL20" s="345"/>
      <c r="HM20" s="345"/>
      <c r="HN20" s="345"/>
      <c r="HO20" s="345"/>
      <c r="HP20" s="345"/>
      <c r="HQ20" s="345"/>
      <c r="HR20" s="345"/>
      <c r="HS20" s="345"/>
      <c r="HT20" s="345"/>
      <c r="HU20" s="345"/>
      <c r="HV20" s="345"/>
      <c r="HW20" s="345"/>
      <c r="HX20" s="345"/>
      <c r="HY20" s="345"/>
      <c r="HZ20" s="345"/>
      <c r="IA20" s="345"/>
      <c r="IB20" s="345"/>
      <c r="IC20" s="345"/>
      <c r="ID20" s="345"/>
      <c r="IE20" s="345"/>
      <c r="IF20" s="345"/>
      <c r="IG20" s="345"/>
      <c r="IH20" s="345"/>
      <c r="II20" s="345"/>
      <c r="IJ20" s="345"/>
      <c r="IK20" s="345"/>
      <c r="IL20" s="345"/>
    </row>
    <row r="21" spans="1:246">
      <c r="A21" s="359" t="s">
        <v>488</v>
      </c>
      <c r="B21" s="1172"/>
      <c r="C21" s="1183"/>
      <c r="D21" s="1183"/>
      <c r="E21" s="1183"/>
      <c r="F21" s="1183"/>
      <c r="G21" s="1183"/>
      <c r="H21" s="1183"/>
      <c r="I21" s="1183"/>
      <c r="J21" s="1183"/>
      <c r="K21" s="1183"/>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c r="AU21" s="345"/>
      <c r="AV21" s="345"/>
      <c r="AW21" s="345"/>
      <c r="AX21" s="345"/>
      <c r="AY21" s="345"/>
      <c r="AZ21" s="345"/>
      <c r="BA21" s="345"/>
      <c r="BB21" s="345"/>
      <c r="BC21" s="345"/>
      <c r="BD21" s="345"/>
      <c r="BE21" s="345"/>
      <c r="BF21" s="345"/>
      <c r="BG21" s="345"/>
      <c r="BH21" s="345"/>
      <c r="BI21" s="345"/>
      <c r="BJ21" s="345"/>
      <c r="BK21" s="345"/>
      <c r="BL21" s="345"/>
      <c r="BM21" s="345"/>
      <c r="BN21" s="345"/>
      <c r="BO21" s="345"/>
      <c r="BP21" s="345"/>
      <c r="BQ21" s="345"/>
      <c r="BR21" s="345"/>
      <c r="BS21" s="345"/>
      <c r="BT21" s="345"/>
      <c r="BU21" s="345"/>
      <c r="BV21" s="345"/>
      <c r="BW21" s="345"/>
      <c r="BX21" s="345"/>
      <c r="BY21" s="345"/>
      <c r="BZ21" s="345"/>
      <c r="CA21" s="345"/>
      <c r="CB21" s="345"/>
      <c r="CC21" s="345"/>
      <c r="CD21" s="345"/>
      <c r="CE21" s="345"/>
      <c r="CF21" s="345"/>
      <c r="CG21" s="345"/>
      <c r="CH21" s="345"/>
      <c r="CI21" s="345"/>
      <c r="CJ21" s="345"/>
      <c r="CK21" s="345"/>
      <c r="CL21" s="345"/>
      <c r="CM21" s="345"/>
      <c r="CN21" s="345"/>
      <c r="CO21" s="345"/>
      <c r="CP21" s="345"/>
      <c r="CQ21" s="345"/>
      <c r="CR21" s="345"/>
      <c r="CS21" s="345"/>
      <c r="CT21" s="345"/>
      <c r="CU21" s="345"/>
      <c r="CV21" s="345"/>
      <c r="CW21" s="345"/>
      <c r="CX21" s="345"/>
      <c r="CY21" s="345"/>
      <c r="CZ21" s="345"/>
      <c r="DA21" s="345"/>
      <c r="DB21" s="345"/>
      <c r="DC21" s="345"/>
      <c r="DD21" s="345"/>
      <c r="DE21" s="345"/>
      <c r="DF21" s="345"/>
      <c r="DG21" s="345"/>
      <c r="DH21" s="345"/>
      <c r="DI21" s="345"/>
      <c r="DJ21" s="345"/>
      <c r="DK21" s="345"/>
      <c r="DL21" s="345"/>
      <c r="DM21" s="345"/>
      <c r="DN21" s="345"/>
      <c r="DO21" s="345"/>
      <c r="DP21" s="345"/>
      <c r="DQ21" s="345"/>
      <c r="DR21" s="345"/>
      <c r="DS21" s="345"/>
      <c r="DT21" s="345"/>
      <c r="DU21" s="345"/>
      <c r="DV21" s="345"/>
      <c r="DW21" s="345"/>
      <c r="DX21" s="345"/>
      <c r="DY21" s="345"/>
      <c r="DZ21" s="345"/>
      <c r="EA21" s="345"/>
      <c r="EB21" s="345"/>
      <c r="EC21" s="345"/>
      <c r="ED21" s="345"/>
      <c r="EE21" s="345"/>
      <c r="EF21" s="345"/>
      <c r="EG21" s="345"/>
      <c r="EH21" s="345"/>
      <c r="EI21" s="345"/>
      <c r="EJ21" s="345"/>
      <c r="EK21" s="345"/>
      <c r="EL21" s="345"/>
      <c r="EM21" s="345"/>
      <c r="EN21" s="345"/>
      <c r="EO21" s="345"/>
      <c r="EP21" s="345"/>
      <c r="EQ21" s="345"/>
      <c r="ER21" s="345"/>
      <c r="ES21" s="345"/>
      <c r="ET21" s="345"/>
      <c r="EU21" s="345"/>
      <c r="EV21" s="345"/>
      <c r="EW21" s="345"/>
      <c r="EX21" s="345"/>
      <c r="EY21" s="345"/>
      <c r="EZ21" s="345"/>
      <c r="FA21" s="345"/>
      <c r="FB21" s="345"/>
      <c r="FC21" s="345"/>
      <c r="FD21" s="345"/>
      <c r="FE21" s="345"/>
      <c r="FF21" s="345"/>
      <c r="FG21" s="345"/>
      <c r="FH21" s="345"/>
      <c r="FI21" s="345"/>
      <c r="FJ21" s="345"/>
      <c r="FK21" s="345"/>
      <c r="FL21" s="345"/>
      <c r="FM21" s="345"/>
      <c r="FN21" s="345"/>
      <c r="FO21" s="345"/>
      <c r="FP21" s="345"/>
      <c r="FQ21" s="345"/>
      <c r="FR21" s="345"/>
      <c r="FS21" s="345"/>
      <c r="FT21" s="345"/>
      <c r="FU21" s="345"/>
      <c r="FV21" s="345"/>
      <c r="FW21" s="345"/>
      <c r="FX21" s="345"/>
      <c r="FY21" s="345"/>
      <c r="FZ21" s="345"/>
      <c r="GA21" s="345"/>
      <c r="GB21" s="345"/>
      <c r="GC21" s="345"/>
      <c r="GD21" s="345"/>
      <c r="GE21" s="345"/>
      <c r="GF21" s="345"/>
      <c r="GG21" s="345"/>
      <c r="GH21" s="345"/>
      <c r="GI21" s="345"/>
      <c r="GJ21" s="345"/>
      <c r="GK21" s="345"/>
      <c r="GL21" s="345"/>
      <c r="GM21" s="345"/>
      <c r="GN21" s="345"/>
      <c r="GO21" s="345"/>
      <c r="GP21" s="345"/>
      <c r="GQ21" s="345"/>
      <c r="GR21" s="345"/>
      <c r="GS21" s="345"/>
      <c r="GT21" s="345"/>
      <c r="GU21" s="345"/>
      <c r="GV21" s="345"/>
      <c r="GW21" s="345"/>
      <c r="GX21" s="345"/>
      <c r="GY21" s="345"/>
      <c r="GZ21" s="345"/>
      <c r="HA21" s="345"/>
      <c r="HB21" s="345"/>
      <c r="HC21" s="345"/>
      <c r="HD21" s="345"/>
      <c r="HE21" s="345"/>
      <c r="HF21" s="345"/>
      <c r="HG21" s="345"/>
      <c r="HH21" s="345"/>
      <c r="HI21" s="345"/>
      <c r="HJ21" s="345"/>
      <c r="HK21" s="345"/>
      <c r="HL21" s="345"/>
      <c r="HM21" s="345"/>
      <c r="HN21" s="345"/>
      <c r="HO21" s="345"/>
      <c r="HP21" s="345"/>
      <c r="HQ21" s="345"/>
      <c r="HR21" s="345"/>
      <c r="HS21" s="345"/>
      <c r="HT21" s="345"/>
      <c r="HU21" s="345"/>
      <c r="HV21" s="345"/>
      <c r="HW21" s="345"/>
      <c r="HX21" s="345"/>
      <c r="HY21" s="345"/>
      <c r="HZ21" s="345"/>
      <c r="IA21" s="345"/>
      <c r="IB21" s="345"/>
      <c r="IC21" s="345"/>
      <c r="ID21" s="345"/>
      <c r="IE21" s="345"/>
      <c r="IF21" s="345"/>
      <c r="IG21" s="345"/>
      <c r="IH21" s="345"/>
      <c r="II21" s="345"/>
      <c r="IJ21" s="345"/>
      <c r="IK21" s="345"/>
      <c r="IL21" s="345"/>
    </row>
    <row r="22" spans="1:246" ht="31.5" customHeight="1">
      <c r="A22" s="1543" t="s">
        <v>1717</v>
      </c>
      <c r="B22" s="1543"/>
      <c r="C22" s="1543"/>
      <c r="D22" s="1543"/>
      <c r="E22" s="1543"/>
      <c r="F22" s="1543"/>
      <c r="G22" s="1543"/>
      <c r="H22" s="1543"/>
      <c r="I22" s="1543"/>
      <c r="J22" s="1183"/>
      <c r="K22" s="1183"/>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345"/>
      <c r="AY22" s="345"/>
      <c r="AZ22" s="345"/>
      <c r="BA22" s="345"/>
      <c r="BB22" s="345"/>
      <c r="BC22" s="345"/>
      <c r="BD22" s="345"/>
      <c r="BE22" s="345"/>
      <c r="BF22" s="345"/>
      <c r="BG22" s="345"/>
      <c r="BH22" s="345"/>
      <c r="BI22" s="345"/>
      <c r="BJ22" s="345"/>
      <c r="BK22" s="345"/>
      <c r="BL22" s="345"/>
      <c r="BM22" s="345"/>
      <c r="BN22" s="345"/>
      <c r="BO22" s="345"/>
      <c r="BP22" s="345"/>
      <c r="BQ22" s="345"/>
      <c r="BR22" s="345"/>
      <c r="BS22" s="345"/>
      <c r="BT22" s="345"/>
      <c r="BU22" s="345"/>
      <c r="BV22" s="345"/>
      <c r="BW22" s="345"/>
      <c r="BX22" s="345"/>
      <c r="BY22" s="345"/>
      <c r="BZ22" s="345"/>
      <c r="CA22" s="345"/>
      <c r="CB22" s="345"/>
      <c r="CC22" s="345"/>
      <c r="CD22" s="345"/>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45"/>
      <c r="ED22" s="345"/>
      <c r="EE22" s="345"/>
      <c r="EF22" s="345"/>
      <c r="EG22" s="345"/>
      <c r="EH22" s="345"/>
      <c r="EI22" s="345"/>
      <c r="EJ22" s="345"/>
      <c r="EK22" s="345"/>
      <c r="EL22" s="345"/>
      <c r="EM22" s="345"/>
      <c r="EN22" s="345"/>
      <c r="EO22" s="345"/>
      <c r="EP22" s="345"/>
      <c r="EQ22" s="345"/>
      <c r="ER22" s="345"/>
      <c r="ES22" s="345"/>
      <c r="ET22" s="345"/>
      <c r="EU22" s="345"/>
      <c r="EV22" s="345"/>
      <c r="EW22" s="345"/>
      <c r="EX22" s="345"/>
      <c r="EY22" s="345"/>
      <c r="EZ22" s="345"/>
      <c r="FA22" s="345"/>
      <c r="FB22" s="345"/>
      <c r="FC22" s="345"/>
      <c r="FD22" s="345"/>
      <c r="FE22" s="345"/>
      <c r="FF22" s="345"/>
      <c r="FG22" s="345"/>
      <c r="FH22" s="345"/>
      <c r="FI22" s="345"/>
      <c r="FJ22" s="345"/>
      <c r="FK22" s="345"/>
      <c r="FL22" s="345"/>
      <c r="FM22" s="345"/>
      <c r="FN22" s="345"/>
      <c r="FO22" s="345"/>
      <c r="FP22" s="345"/>
      <c r="FQ22" s="345"/>
      <c r="FR22" s="345"/>
      <c r="FS22" s="345"/>
      <c r="FT22" s="345"/>
      <c r="FU22" s="345"/>
      <c r="FV22" s="345"/>
      <c r="FW22" s="345"/>
      <c r="FX22" s="345"/>
      <c r="FY22" s="345"/>
      <c r="FZ22" s="345"/>
      <c r="GA22" s="345"/>
      <c r="GB22" s="345"/>
      <c r="GC22" s="345"/>
      <c r="GD22" s="345"/>
      <c r="GE22" s="345"/>
      <c r="GF22" s="345"/>
      <c r="GG22" s="345"/>
      <c r="GH22" s="345"/>
      <c r="GI22" s="345"/>
      <c r="GJ22" s="345"/>
      <c r="GK22" s="345"/>
      <c r="GL22" s="345"/>
      <c r="GM22" s="345"/>
      <c r="GN22" s="345"/>
      <c r="GO22" s="345"/>
      <c r="GP22" s="345"/>
      <c r="GQ22" s="345"/>
      <c r="GR22" s="345"/>
      <c r="GS22" s="345"/>
      <c r="GT22" s="345"/>
      <c r="GU22" s="345"/>
      <c r="GV22" s="345"/>
      <c r="GW22" s="345"/>
      <c r="GX22" s="345"/>
      <c r="GY22" s="345"/>
      <c r="GZ22" s="345"/>
      <c r="HA22" s="345"/>
      <c r="HB22" s="345"/>
      <c r="HC22" s="345"/>
      <c r="HD22" s="345"/>
      <c r="HE22" s="345"/>
      <c r="HF22" s="345"/>
      <c r="HG22" s="345"/>
      <c r="HH22" s="345"/>
      <c r="HI22" s="345"/>
      <c r="HJ22" s="345"/>
      <c r="HK22" s="345"/>
      <c r="HL22" s="345"/>
      <c r="HM22" s="345"/>
      <c r="HN22" s="345"/>
      <c r="HO22" s="345"/>
      <c r="HP22" s="345"/>
      <c r="HQ22" s="345"/>
      <c r="HR22" s="345"/>
      <c r="HS22" s="345"/>
      <c r="HT22" s="345"/>
      <c r="HU22" s="345"/>
      <c r="HV22" s="345"/>
      <c r="HW22" s="345"/>
      <c r="HX22" s="345"/>
      <c r="HY22" s="345"/>
      <c r="HZ22" s="345"/>
      <c r="IA22" s="345"/>
      <c r="IB22" s="345"/>
      <c r="IC22" s="345"/>
      <c r="ID22" s="345"/>
      <c r="IE22" s="345"/>
      <c r="IF22" s="345"/>
      <c r="IG22" s="345"/>
      <c r="IH22" s="345"/>
      <c r="II22" s="345"/>
      <c r="IJ22" s="345"/>
      <c r="IK22" s="345"/>
      <c r="IL22" s="345"/>
    </row>
    <row r="23" spans="1:246" ht="15" customHeight="1">
      <c r="A23" s="122" t="s">
        <v>1718</v>
      </c>
      <c r="B23" s="141"/>
      <c r="C23" s="1172"/>
      <c r="D23" s="1172"/>
      <c r="E23" s="1172"/>
      <c r="F23" s="1172"/>
      <c r="G23" s="1172"/>
      <c r="K23" s="122"/>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c r="BI23" s="345"/>
      <c r="BJ23" s="345"/>
      <c r="BK23" s="345"/>
      <c r="BL23" s="345"/>
      <c r="BM23" s="345"/>
      <c r="BN23" s="345"/>
      <c r="BO23" s="345"/>
      <c r="BP23" s="345"/>
      <c r="BQ23" s="345"/>
      <c r="BR23" s="345"/>
      <c r="BS23" s="345"/>
      <c r="BT23" s="345"/>
      <c r="BU23" s="345"/>
      <c r="BV23" s="345"/>
      <c r="BW23" s="345"/>
      <c r="BX23" s="345"/>
      <c r="BY23" s="345"/>
      <c r="BZ23" s="345"/>
      <c r="CA23" s="345"/>
      <c r="CB23" s="345"/>
      <c r="CC23" s="345"/>
      <c r="CD23" s="345"/>
      <c r="CE23" s="345"/>
      <c r="CF23" s="345"/>
      <c r="CG23" s="345"/>
      <c r="CH23" s="345"/>
      <c r="CI23" s="345"/>
      <c r="CJ23" s="345"/>
      <c r="CK23" s="345"/>
      <c r="CL23" s="345"/>
      <c r="CM23" s="345"/>
      <c r="CN23" s="345"/>
      <c r="CO23" s="345"/>
      <c r="CP23" s="345"/>
      <c r="CQ23" s="345"/>
      <c r="CR23" s="345"/>
      <c r="CS23" s="345"/>
      <c r="CT23" s="345"/>
      <c r="CU23" s="345"/>
      <c r="CV23" s="345"/>
      <c r="CW23" s="345"/>
      <c r="CX23" s="345"/>
      <c r="CY23" s="345"/>
      <c r="CZ23" s="345"/>
      <c r="DA23" s="345"/>
      <c r="DB23" s="345"/>
      <c r="DC23" s="345"/>
      <c r="DD23" s="345"/>
      <c r="DE23" s="345"/>
      <c r="DF23" s="345"/>
      <c r="DG23" s="345"/>
      <c r="DH23" s="345"/>
      <c r="DI23" s="345"/>
      <c r="DJ23" s="345"/>
      <c r="DK23" s="345"/>
      <c r="DL23" s="345"/>
      <c r="DM23" s="345"/>
      <c r="DN23" s="345"/>
      <c r="DO23" s="345"/>
      <c r="DP23" s="345"/>
      <c r="DQ23" s="345"/>
      <c r="DR23" s="345"/>
      <c r="DS23" s="345"/>
      <c r="DT23" s="345"/>
      <c r="DU23" s="345"/>
      <c r="DV23" s="345"/>
      <c r="DW23" s="345"/>
      <c r="DX23" s="345"/>
      <c r="DY23" s="345"/>
      <c r="DZ23" s="345"/>
      <c r="EA23" s="345"/>
      <c r="EB23" s="345"/>
      <c r="EC23" s="345"/>
      <c r="ED23" s="345"/>
      <c r="EE23" s="345"/>
      <c r="EF23" s="345"/>
      <c r="EG23" s="345"/>
      <c r="EH23" s="345"/>
      <c r="EI23" s="345"/>
      <c r="EJ23" s="345"/>
      <c r="EK23" s="345"/>
      <c r="EL23" s="345"/>
      <c r="EM23" s="345"/>
      <c r="EN23" s="345"/>
      <c r="EO23" s="345"/>
      <c r="EP23" s="345"/>
      <c r="EQ23" s="345"/>
      <c r="ER23" s="345"/>
      <c r="ES23" s="345"/>
      <c r="ET23" s="345"/>
      <c r="EU23" s="345"/>
      <c r="EV23" s="345"/>
      <c r="EW23" s="345"/>
      <c r="EX23" s="345"/>
      <c r="EY23" s="345"/>
      <c r="EZ23" s="345"/>
      <c r="FA23" s="345"/>
      <c r="FB23" s="345"/>
      <c r="FC23" s="345"/>
      <c r="FD23" s="345"/>
      <c r="FE23" s="345"/>
      <c r="FF23" s="345"/>
      <c r="FG23" s="345"/>
      <c r="FH23" s="345"/>
      <c r="FI23" s="345"/>
      <c r="FJ23" s="345"/>
      <c r="FK23" s="345"/>
      <c r="FL23" s="345"/>
      <c r="FM23" s="345"/>
      <c r="FN23" s="345"/>
      <c r="FO23" s="345"/>
      <c r="FP23" s="345"/>
      <c r="FQ23" s="345"/>
      <c r="FR23" s="345"/>
      <c r="FS23" s="345"/>
      <c r="FT23" s="345"/>
      <c r="FU23" s="345"/>
      <c r="FV23" s="345"/>
      <c r="FW23" s="345"/>
      <c r="FX23" s="345"/>
      <c r="FY23" s="345"/>
      <c r="FZ23" s="345"/>
      <c r="GA23" s="345"/>
      <c r="GB23" s="345"/>
      <c r="GC23" s="345"/>
      <c r="GD23" s="345"/>
      <c r="GE23" s="345"/>
      <c r="GF23" s="345"/>
      <c r="GG23" s="345"/>
      <c r="GH23" s="345"/>
      <c r="GI23" s="345"/>
      <c r="GJ23" s="345"/>
      <c r="GK23" s="345"/>
      <c r="GL23" s="345"/>
      <c r="GM23" s="345"/>
      <c r="GN23" s="345"/>
      <c r="GO23" s="345"/>
      <c r="GP23" s="345"/>
      <c r="GQ23" s="345"/>
      <c r="GR23" s="345"/>
      <c r="GS23" s="345"/>
      <c r="GT23" s="345"/>
      <c r="GU23" s="345"/>
      <c r="GV23" s="345"/>
      <c r="GW23" s="345"/>
      <c r="GX23" s="345"/>
      <c r="GY23" s="345"/>
      <c r="GZ23" s="345"/>
      <c r="HA23" s="345"/>
      <c r="HB23" s="345"/>
      <c r="HC23" s="345"/>
      <c r="HD23" s="345"/>
      <c r="HE23" s="345"/>
      <c r="HF23" s="345"/>
      <c r="HG23" s="345"/>
      <c r="HH23" s="345"/>
      <c r="HI23" s="345"/>
      <c r="HJ23" s="345"/>
      <c r="HK23" s="345"/>
      <c r="HL23" s="345"/>
      <c r="HM23" s="345"/>
      <c r="HN23" s="345"/>
      <c r="HO23" s="345"/>
      <c r="HP23" s="345"/>
      <c r="HQ23" s="345"/>
      <c r="HR23" s="345"/>
      <c r="HS23" s="345"/>
      <c r="HT23" s="345"/>
      <c r="HU23" s="345"/>
      <c r="HV23" s="345"/>
      <c r="HW23" s="345"/>
      <c r="HX23" s="345"/>
      <c r="HY23" s="345"/>
      <c r="HZ23" s="345"/>
      <c r="IA23" s="345"/>
      <c r="IB23" s="345"/>
      <c r="IC23" s="345"/>
      <c r="ID23" s="345"/>
      <c r="IE23" s="345"/>
      <c r="IF23" s="345"/>
      <c r="IG23" s="345"/>
      <c r="IH23" s="345"/>
      <c r="II23" s="345"/>
      <c r="IJ23" s="345"/>
      <c r="IK23" s="345"/>
      <c r="IL23" s="345"/>
    </row>
    <row r="24" spans="1:246" s="157" customFormat="1">
      <c r="C24" s="1183"/>
      <c r="D24" s="1183"/>
      <c r="E24" s="1183"/>
      <c r="F24" s="141"/>
      <c r="G24" s="141"/>
      <c r="H24" s="1183"/>
      <c r="I24" s="141"/>
      <c r="J24" s="141"/>
      <c r="K24" s="1183"/>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row>
    <row r="25" spans="1:246">
      <c r="A25" s="348" t="s">
        <v>1601</v>
      </c>
      <c r="B25" s="342"/>
      <c r="C25" s="342"/>
      <c r="D25" s="1183"/>
      <c r="E25" s="1183"/>
      <c r="F25" s="1183"/>
      <c r="G25" s="1183"/>
      <c r="H25" s="345"/>
      <c r="I25" s="345"/>
      <c r="J25" s="1183"/>
      <c r="K25" s="1183"/>
      <c r="L25" s="345"/>
      <c r="M25" s="1183"/>
      <c r="N25" s="1183"/>
      <c r="O25" s="345"/>
      <c r="P25" s="345"/>
      <c r="Q25" s="345"/>
      <c r="R25" s="345"/>
      <c r="S25" s="345"/>
      <c r="T25" s="345"/>
      <c r="U25" s="345"/>
      <c r="V25" s="345"/>
      <c r="W25" s="345"/>
      <c r="X25" s="345"/>
      <c r="Y25" s="345"/>
      <c r="Z25" s="345"/>
      <c r="AA25" s="345"/>
      <c r="AB25" s="345"/>
      <c r="AC25" s="345"/>
      <c r="AD25" s="345"/>
      <c r="AE25" s="345"/>
      <c r="AF25" s="345"/>
      <c r="AG25" s="345"/>
      <c r="AH25" s="345"/>
      <c r="AI25" s="345"/>
      <c r="AJ25" s="345"/>
      <c r="AK25" s="345"/>
      <c r="AL25" s="345"/>
      <c r="AM25" s="345"/>
      <c r="AN25" s="345"/>
      <c r="AO25" s="345"/>
      <c r="AP25" s="345"/>
      <c r="AQ25" s="345"/>
      <c r="AR25" s="345"/>
      <c r="AS25" s="345"/>
      <c r="AT25" s="345"/>
      <c r="AU25" s="345"/>
      <c r="AV25" s="345"/>
      <c r="AW25" s="345"/>
      <c r="AX25" s="345"/>
      <c r="AY25" s="345"/>
      <c r="AZ25" s="345"/>
      <c r="BA25" s="345"/>
      <c r="BB25" s="345"/>
      <c r="BC25" s="345"/>
      <c r="BD25" s="345"/>
      <c r="BE25" s="345"/>
      <c r="BF25" s="345"/>
      <c r="BG25" s="345"/>
      <c r="BH25" s="345"/>
      <c r="BI25" s="345"/>
      <c r="BJ25" s="345"/>
      <c r="BK25" s="345"/>
      <c r="BL25" s="345"/>
      <c r="BM25" s="345"/>
      <c r="BN25" s="345"/>
      <c r="BO25" s="345"/>
      <c r="BP25" s="345"/>
      <c r="BQ25" s="345"/>
      <c r="BR25" s="345"/>
      <c r="BS25" s="345"/>
      <c r="BT25" s="345"/>
      <c r="BU25" s="345"/>
      <c r="BV25" s="345"/>
      <c r="BW25" s="345"/>
      <c r="BX25" s="345"/>
      <c r="BY25" s="345"/>
      <c r="BZ25" s="345"/>
      <c r="CA25" s="345"/>
      <c r="CB25" s="345"/>
      <c r="CC25" s="345"/>
      <c r="CD25" s="345"/>
      <c r="CE25" s="345"/>
      <c r="CF25" s="345"/>
      <c r="CG25" s="345"/>
      <c r="CH25" s="345"/>
      <c r="CI25" s="345"/>
      <c r="CJ25" s="345"/>
      <c r="CK25" s="345"/>
      <c r="CL25" s="345"/>
      <c r="CM25" s="345"/>
      <c r="CN25" s="345"/>
      <c r="CO25" s="345"/>
      <c r="CP25" s="345"/>
      <c r="CQ25" s="345"/>
      <c r="CR25" s="345"/>
      <c r="CS25" s="345"/>
      <c r="CT25" s="345"/>
      <c r="CU25" s="345"/>
      <c r="CV25" s="345"/>
      <c r="CW25" s="345"/>
      <c r="CX25" s="345"/>
      <c r="CY25" s="345"/>
      <c r="CZ25" s="345"/>
      <c r="DA25" s="345"/>
      <c r="DB25" s="345"/>
      <c r="DC25" s="345"/>
      <c r="DD25" s="345"/>
      <c r="DE25" s="345"/>
      <c r="DF25" s="345"/>
      <c r="DG25" s="345"/>
      <c r="DH25" s="345"/>
      <c r="DI25" s="345"/>
      <c r="DJ25" s="345"/>
      <c r="DK25" s="345"/>
      <c r="DL25" s="345"/>
      <c r="DM25" s="345"/>
      <c r="DN25" s="345"/>
      <c r="DO25" s="345"/>
      <c r="DP25" s="345"/>
      <c r="DQ25" s="345"/>
      <c r="DR25" s="345"/>
      <c r="DS25" s="345"/>
      <c r="DT25" s="345"/>
      <c r="DU25" s="345"/>
      <c r="DV25" s="345"/>
      <c r="DW25" s="345"/>
      <c r="DX25" s="345"/>
      <c r="DY25" s="345"/>
      <c r="DZ25" s="345"/>
      <c r="EA25" s="345"/>
      <c r="EB25" s="345"/>
      <c r="EC25" s="345"/>
      <c r="ED25" s="345"/>
      <c r="EE25" s="345"/>
      <c r="EF25" s="345"/>
      <c r="EG25" s="345"/>
      <c r="EH25" s="345"/>
      <c r="EI25" s="345"/>
      <c r="EJ25" s="345"/>
      <c r="EK25" s="345"/>
      <c r="EL25" s="345"/>
      <c r="EM25" s="345"/>
      <c r="EN25" s="345"/>
      <c r="EO25" s="345"/>
      <c r="EP25" s="345"/>
      <c r="EQ25" s="345"/>
      <c r="ER25" s="345"/>
      <c r="ES25" s="345"/>
      <c r="ET25" s="345"/>
      <c r="EU25" s="345"/>
      <c r="EV25" s="345"/>
      <c r="EW25" s="345"/>
      <c r="EX25" s="345"/>
      <c r="EY25" s="345"/>
      <c r="EZ25" s="345"/>
      <c r="FA25" s="345"/>
      <c r="FB25" s="345"/>
      <c r="FC25" s="345"/>
      <c r="FD25" s="345"/>
      <c r="FE25" s="345"/>
      <c r="FF25" s="345"/>
      <c r="FG25" s="345"/>
      <c r="FH25" s="345"/>
      <c r="FI25" s="345"/>
      <c r="FJ25" s="345"/>
      <c r="FK25" s="345"/>
      <c r="FL25" s="345"/>
      <c r="FM25" s="345"/>
      <c r="FN25" s="345"/>
      <c r="FO25" s="345"/>
      <c r="FP25" s="345"/>
      <c r="FQ25" s="345"/>
      <c r="FR25" s="345"/>
      <c r="FS25" s="345"/>
      <c r="FT25" s="345"/>
      <c r="FU25" s="345"/>
      <c r="FV25" s="345"/>
      <c r="FW25" s="345"/>
      <c r="FX25" s="345"/>
      <c r="FY25" s="345"/>
      <c r="FZ25" s="345"/>
      <c r="GA25" s="345"/>
      <c r="GB25" s="345"/>
      <c r="GC25" s="345"/>
      <c r="GD25" s="345"/>
      <c r="GE25" s="345"/>
      <c r="GF25" s="345"/>
      <c r="GG25" s="345"/>
      <c r="GH25" s="345"/>
      <c r="GI25" s="345"/>
      <c r="GJ25" s="345"/>
      <c r="GK25" s="345"/>
      <c r="GL25" s="345"/>
      <c r="GM25" s="345"/>
      <c r="GN25" s="345"/>
      <c r="GO25" s="345"/>
      <c r="GP25" s="345"/>
      <c r="GQ25" s="345"/>
      <c r="GR25" s="345"/>
      <c r="GS25" s="345"/>
      <c r="GT25" s="345"/>
      <c r="GU25" s="345"/>
      <c r="GV25" s="345"/>
      <c r="GW25" s="345"/>
      <c r="GX25" s="345"/>
      <c r="GY25" s="345"/>
      <c r="GZ25" s="345"/>
      <c r="HA25" s="345"/>
      <c r="HB25" s="345"/>
      <c r="HC25" s="345"/>
      <c r="HD25" s="345"/>
      <c r="HE25" s="345"/>
      <c r="HF25" s="345"/>
      <c r="HG25" s="345"/>
      <c r="HH25" s="345"/>
      <c r="HI25" s="345"/>
      <c r="HJ25" s="345"/>
      <c r="HK25" s="345"/>
      <c r="HL25" s="345"/>
      <c r="HM25" s="345"/>
      <c r="HN25" s="345"/>
      <c r="HO25" s="345"/>
      <c r="HP25" s="345"/>
      <c r="HQ25" s="345"/>
      <c r="HR25" s="345"/>
      <c r="HS25" s="345"/>
      <c r="HT25" s="345"/>
      <c r="HU25" s="345"/>
      <c r="HV25" s="345"/>
      <c r="HW25" s="345"/>
      <c r="HX25" s="345"/>
      <c r="HY25" s="345"/>
      <c r="HZ25" s="345"/>
      <c r="IA25" s="345"/>
      <c r="IB25" s="345"/>
      <c r="IC25" s="345"/>
      <c r="ID25" s="345"/>
      <c r="IE25" s="345"/>
      <c r="IF25" s="345"/>
      <c r="IG25" s="345"/>
      <c r="IH25" s="345"/>
      <c r="II25" s="345"/>
      <c r="IJ25" s="345"/>
      <c r="IK25" s="345"/>
      <c r="IL25" s="345"/>
    </row>
    <row r="26" spans="1:246" ht="33" customHeight="1">
      <c r="A26" s="1556" t="s">
        <v>0</v>
      </c>
      <c r="B26" s="1557" t="s">
        <v>1</v>
      </c>
      <c r="C26" s="1558" t="s">
        <v>87</v>
      </c>
      <c r="D26" s="1534" t="s">
        <v>1186</v>
      </c>
      <c r="E26" s="1534"/>
      <c r="F26" s="164"/>
      <c r="G26" s="164"/>
      <c r="H26" s="345"/>
      <c r="I26" s="345"/>
      <c r="J26" s="1183"/>
      <c r="K26" s="170"/>
      <c r="L26" s="345"/>
      <c r="M26" s="1183"/>
      <c r="N26" s="1183"/>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345"/>
      <c r="CL26" s="345"/>
      <c r="CM26" s="345"/>
      <c r="CN26" s="345"/>
      <c r="CO26" s="345"/>
      <c r="CP26" s="345"/>
      <c r="CQ26" s="345"/>
      <c r="CR26" s="345"/>
      <c r="CS26" s="345"/>
      <c r="CT26" s="345"/>
      <c r="CU26" s="345"/>
      <c r="CV26" s="345"/>
      <c r="CW26" s="345"/>
      <c r="CX26" s="345"/>
      <c r="CY26" s="345"/>
      <c r="CZ26" s="345"/>
      <c r="DA26" s="345"/>
      <c r="DB26" s="345"/>
      <c r="DC26" s="345"/>
      <c r="DD26" s="345"/>
      <c r="DE26" s="345"/>
      <c r="DF26" s="345"/>
      <c r="DG26" s="345"/>
      <c r="DH26" s="345"/>
      <c r="DI26" s="345"/>
      <c r="DJ26" s="345"/>
      <c r="DK26" s="345"/>
      <c r="DL26" s="345"/>
      <c r="DM26" s="345"/>
      <c r="DN26" s="345"/>
      <c r="DO26" s="345"/>
      <c r="DP26" s="345"/>
      <c r="DQ26" s="345"/>
      <c r="DR26" s="345"/>
      <c r="DS26" s="345"/>
      <c r="DT26" s="345"/>
      <c r="DU26" s="345"/>
      <c r="DV26" s="345"/>
      <c r="DW26" s="345"/>
      <c r="DX26" s="345"/>
      <c r="DY26" s="345"/>
      <c r="DZ26" s="345"/>
      <c r="EA26" s="345"/>
      <c r="EB26" s="345"/>
      <c r="EC26" s="345"/>
      <c r="ED26" s="345"/>
      <c r="EE26" s="345"/>
      <c r="EF26" s="345"/>
      <c r="EG26" s="345"/>
      <c r="EH26" s="345"/>
      <c r="EI26" s="345"/>
      <c r="EJ26" s="345"/>
      <c r="EK26" s="345"/>
      <c r="EL26" s="345"/>
      <c r="EM26" s="345"/>
      <c r="EN26" s="345"/>
      <c r="EO26" s="345"/>
      <c r="EP26" s="345"/>
      <c r="EQ26" s="345"/>
      <c r="ER26" s="345"/>
      <c r="ES26" s="345"/>
      <c r="ET26" s="345"/>
      <c r="EU26" s="345"/>
      <c r="EV26" s="345"/>
      <c r="EW26" s="345"/>
      <c r="EX26" s="345"/>
      <c r="EY26" s="345"/>
      <c r="EZ26" s="345"/>
      <c r="FA26" s="345"/>
      <c r="FB26" s="345"/>
      <c r="FC26" s="345"/>
      <c r="FD26" s="345"/>
      <c r="FE26" s="345"/>
      <c r="FF26" s="345"/>
      <c r="FG26" s="345"/>
      <c r="FH26" s="345"/>
      <c r="FI26" s="345"/>
      <c r="FJ26" s="345"/>
      <c r="FK26" s="345"/>
      <c r="FL26" s="345"/>
      <c r="FM26" s="345"/>
      <c r="FN26" s="345"/>
      <c r="FO26" s="345"/>
      <c r="FP26" s="345"/>
      <c r="FQ26" s="345"/>
      <c r="FR26" s="345"/>
      <c r="FS26" s="345"/>
      <c r="FT26" s="345"/>
      <c r="FU26" s="345"/>
      <c r="FV26" s="345"/>
      <c r="FW26" s="345"/>
      <c r="FX26" s="345"/>
      <c r="FY26" s="345"/>
      <c r="FZ26" s="345"/>
      <c r="GA26" s="345"/>
      <c r="GB26" s="345"/>
      <c r="GC26" s="345"/>
      <c r="GD26" s="345"/>
      <c r="GE26" s="345"/>
      <c r="GF26" s="345"/>
      <c r="GG26" s="345"/>
      <c r="GH26" s="345"/>
      <c r="GI26" s="345"/>
      <c r="GJ26" s="345"/>
      <c r="GK26" s="345"/>
      <c r="GL26" s="345"/>
      <c r="GM26" s="345"/>
      <c r="GN26" s="345"/>
      <c r="GO26" s="345"/>
      <c r="GP26" s="345"/>
      <c r="GQ26" s="345"/>
      <c r="GR26" s="345"/>
      <c r="GS26" s="345"/>
      <c r="GT26" s="345"/>
      <c r="GU26" s="345"/>
      <c r="GV26" s="345"/>
      <c r="GW26" s="345"/>
      <c r="GX26" s="345"/>
      <c r="GY26" s="345"/>
      <c r="GZ26" s="345"/>
      <c r="HA26" s="345"/>
      <c r="HB26" s="345"/>
      <c r="HC26" s="345"/>
      <c r="HD26" s="345"/>
      <c r="HE26" s="345"/>
      <c r="HF26" s="345"/>
      <c r="HG26" s="345"/>
      <c r="HH26" s="345"/>
      <c r="HI26" s="345"/>
      <c r="HJ26" s="345"/>
      <c r="HK26" s="345"/>
      <c r="HL26" s="345"/>
      <c r="HM26" s="345"/>
      <c r="HN26" s="345"/>
      <c r="HO26" s="345"/>
      <c r="HP26" s="345"/>
      <c r="HQ26" s="345"/>
      <c r="HR26" s="345"/>
      <c r="HS26" s="345"/>
      <c r="HT26" s="345"/>
      <c r="HU26" s="345"/>
      <c r="HV26" s="345"/>
      <c r="HW26" s="345"/>
      <c r="HX26" s="345"/>
      <c r="HY26" s="345"/>
      <c r="HZ26" s="345"/>
      <c r="IA26" s="345"/>
      <c r="IB26" s="345"/>
      <c r="IC26" s="345"/>
      <c r="ID26" s="345"/>
      <c r="IE26" s="345"/>
      <c r="IF26" s="345"/>
      <c r="IG26" s="345"/>
      <c r="IH26" s="345"/>
      <c r="II26" s="345"/>
      <c r="IJ26" s="345"/>
      <c r="IK26" s="345"/>
      <c r="IL26" s="345"/>
    </row>
    <row r="27" spans="1:246" ht="46.5" customHeight="1">
      <c r="A27" s="1556"/>
      <c r="B27" s="1557"/>
      <c r="C27" s="1558"/>
      <c r="D27" s="854" t="s">
        <v>1644</v>
      </c>
      <c r="E27" s="1377" t="s">
        <v>1455</v>
      </c>
      <c r="F27" s="193"/>
      <c r="G27" s="193"/>
      <c r="H27" s="1302"/>
      <c r="I27" s="1302"/>
      <c r="J27" s="1183"/>
      <c r="K27" s="1183"/>
      <c r="L27" s="345"/>
      <c r="M27" s="1183"/>
      <c r="N27" s="1183"/>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45"/>
      <c r="BK27" s="345"/>
      <c r="BL27" s="345"/>
      <c r="BM27" s="345"/>
      <c r="BN27" s="345"/>
      <c r="BO27" s="345"/>
      <c r="BP27" s="345"/>
      <c r="BQ27" s="345"/>
      <c r="BR27" s="345"/>
      <c r="BS27" s="345"/>
      <c r="BT27" s="345"/>
      <c r="BU27" s="345"/>
      <c r="BV27" s="345"/>
      <c r="BW27" s="345"/>
      <c r="BX27" s="345"/>
      <c r="BY27" s="345"/>
      <c r="BZ27" s="345"/>
      <c r="CA27" s="345"/>
      <c r="CB27" s="345"/>
      <c r="CC27" s="345"/>
      <c r="CD27" s="345"/>
      <c r="CE27" s="345"/>
      <c r="CF27" s="345"/>
      <c r="CG27" s="345"/>
      <c r="CH27" s="345"/>
      <c r="CI27" s="345"/>
      <c r="CJ27" s="345"/>
      <c r="CK27" s="345"/>
      <c r="CL27" s="345"/>
      <c r="CM27" s="345"/>
      <c r="CN27" s="345"/>
      <c r="CO27" s="345"/>
      <c r="CP27" s="345"/>
      <c r="CQ27" s="345"/>
      <c r="CR27" s="345"/>
      <c r="CS27" s="345"/>
      <c r="CT27" s="345"/>
      <c r="CU27" s="345"/>
      <c r="CV27" s="345"/>
      <c r="CW27" s="345"/>
      <c r="CX27" s="345"/>
      <c r="CY27" s="345"/>
      <c r="CZ27" s="345"/>
      <c r="DA27" s="345"/>
      <c r="DB27" s="345"/>
      <c r="DC27" s="345"/>
      <c r="DD27" s="345"/>
      <c r="DE27" s="345"/>
      <c r="DF27" s="345"/>
      <c r="DG27" s="345"/>
      <c r="DH27" s="345"/>
      <c r="DI27" s="345"/>
      <c r="DJ27" s="345"/>
      <c r="DK27" s="345"/>
      <c r="DL27" s="345"/>
      <c r="DM27" s="345"/>
      <c r="DN27" s="345"/>
      <c r="DO27" s="345"/>
      <c r="DP27" s="345"/>
      <c r="DQ27" s="345"/>
      <c r="DR27" s="345"/>
      <c r="DS27" s="345"/>
      <c r="DT27" s="345"/>
      <c r="DU27" s="345"/>
      <c r="DV27" s="345"/>
      <c r="DW27" s="345"/>
      <c r="DX27" s="345"/>
      <c r="DY27" s="345"/>
      <c r="DZ27" s="345"/>
      <c r="EA27" s="345"/>
      <c r="EB27" s="345"/>
      <c r="EC27" s="345"/>
      <c r="ED27" s="345"/>
      <c r="EE27" s="345"/>
      <c r="EF27" s="345"/>
      <c r="EG27" s="345"/>
      <c r="EH27" s="345"/>
      <c r="EI27" s="345"/>
      <c r="EJ27" s="345"/>
      <c r="EK27" s="345"/>
      <c r="EL27" s="345"/>
      <c r="EM27" s="345"/>
      <c r="EN27" s="345"/>
      <c r="EO27" s="345"/>
      <c r="EP27" s="345"/>
      <c r="EQ27" s="345"/>
      <c r="ER27" s="345"/>
      <c r="ES27" s="345"/>
      <c r="ET27" s="345"/>
      <c r="EU27" s="345"/>
      <c r="EV27" s="345"/>
      <c r="EW27" s="345"/>
      <c r="EX27" s="345"/>
      <c r="EY27" s="345"/>
      <c r="EZ27" s="345"/>
      <c r="FA27" s="345"/>
      <c r="FB27" s="345"/>
      <c r="FC27" s="345"/>
      <c r="FD27" s="345"/>
      <c r="FE27" s="345"/>
      <c r="FF27" s="345"/>
      <c r="FG27" s="345"/>
      <c r="FH27" s="345"/>
      <c r="FI27" s="345"/>
      <c r="FJ27" s="345"/>
      <c r="FK27" s="345"/>
      <c r="FL27" s="345"/>
      <c r="FM27" s="345"/>
      <c r="FN27" s="345"/>
      <c r="FO27" s="345"/>
      <c r="FP27" s="345"/>
      <c r="FQ27" s="345"/>
      <c r="FR27" s="345"/>
      <c r="FS27" s="345"/>
      <c r="FT27" s="345"/>
      <c r="FU27" s="345"/>
      <c r="FV27" s="345"/>
      <c r="FW27" s="345"/>
      <c r="FX27" s="345"/>
      <c r="FY27" s="345"/>
      <c r="FZ27" s="345"/>
      <c r="GA27" s="345"/>
      <c r="GB27" s="345"/>
      <c r="GC27" s="345"/>
      <c r="GD27" s="345"/>
      <c r="GE27" s="345"/>
      <c r="GF27" s="345"/>
      <c r="GG27" s="345"/>
      <c r="GH27" s="345"/>
      <c r="GI27" s="345"/>
      <c r="GJ27" s="345"/>
      <c r="GK27" s="345"/>
      <c r="GL27" s="345"/>
      <c r="GM27" s="345"/>
      <c r="GN27" s="345"/>
      <c r="GO27" s="345"/>
      <c r="GP27" s="345"/>
      <c r="GQ27" s="345"/>
      <c r="GR27" s="345"/>
      <c r="GS27" s="345"/>
      <c r="GT27" s="345"/>
      <c r="GU27" s="345"/>
      <c r="GV27" s="345"/>
      <c r="GW27" s="345"/>
      <c r="GX27" s="345"/>
      <c r="GY27" s="345"/>
      <c r="GZ27" s="345"/>
      <c r="HA27" s="345"/>
      <c r="HB27" s="345"/>
      <c r="HC27" s="345"/>
      <c r="HD27" s="345"/>
      <c r="HE27" s="345"/>
      <c r="HF27" s="345"/>
      <c r="HG27" s="345"/>
      <c r="HH27" s="345"/>
      <c r="HI27" s="345"/>
      <c r="HJ27" s="345"/>
      <c r="HK27" s="345"/>
      <c r="HL27" s="345"/>
      <c r="HM27" s="345"/>
      <c r="HN27" s="345"/>
      <c r="HO27" s="345"/>
      <c r="HP27" s="345"/>
      <c r="HQ27" s="345"/>
      <c r="HR27" s="345"/>
      <c r="HS27" s="345"/>
      <c r="HT27" s="345"/>
      <c r="HU27" s="345"/>
      <c r="HV27" s="345"/>
      <c r="HW27" s="345"/>
      <c r="HX27" s="345"/>
      <c r="HY27" s="345"/>
      <c r="HZ27" s="345"/>
      <c r="IA27" s="345"/>
      <c r="IB27" s="345"/>
      <c r="IC27" s="345"/>
      <c r="ID27" s="345"/>
      <c r="IE27" s="345"/>
      <c r="IF27" s="345"/>
      <c r="IG27" s="345"/>
      <c r="IH27" s="345"/>
      <c r="II27" s="345"/>
      <c r="IJ27" s="345"/>
      <c r="IK27" s="345"/>
      <c r="IL27" s="345"/>
    </row>
    <row r="28" spans="1:246" ht="15.75">
      <c r="A28" s="1179"/>
      <c r="B28" s="1180"/>
      <c r="C28" s="1181"/>
      <c r="D28" s="1132">
        <v>2022</v>
      </c>
      <c r="E28" s="1378"/>
      <c r="F28" s="442"/>
      <c r="G28" s="442"/>
      <c r="H28" s="1305"/>
      <c r="I28" s="1305"/>
      <c r="J28" s="1183"/>
      <c r="K28" s="1183"/>
      <c r="L28" s="345"/>
      <c r="M28" s="1183"/>
      <c r="N28" s="1183"/>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5"/>
      <c r="AM28" s="345"/>
      <c r="AN28" s="345"/>
      <c r="AO28" s="345"/>
      <c r="AP28" s="345"/>
      <c r="AQ28" s="345"/>
      <c r="AR28" s="345"/>
      <c r="AS28" s="345"/>
      <c r="AT28" s="345"/>
      <c r="AU28" s="345"/>
      <c r="AV28" s="345"/>
      <c r="AW28" s="345"/>
      <c r="AX28" s="345"/>
      <c r="AY28" s="345"/>
      <c r="AZ28" s="345"/>
      <c r="BA28" s="345"/>
      <c r="BB28" s="345"/>
      <c r="BC28" s="345"/>
      <c r="BD28" s="345"/>
      <c r="BE28" s="345"/>
      <c r="BF28" s="345"/>
      <c r="BG28" s="345"/>
      <c r="BH28" s="345"/>
      <c r="BI28" s="345"/>
      <c r="BJ28" s="345"/>
      <c r="BK28" s="345"/>
      <c r="BL28" s="345"/>
      <c r="BM28" s="345"/>
      <c r="BN28" s="345"/>
      <c r="BO28" s="345"/>
      <c r="BP28" s="345"/>
      <c r="BQ28" s="345"/>
      <c r="BR28" s="345"/>
      <c r="BS28" s="345"/>
      <c r="BT28" s="345"/>
      <c r="BU28" s="345"/>
      <c r="BV28" s="345"/>
      <c r="BW28" s="345"/>
      <c r="BX28" s="345"/>
      <c r="BY28" s="345"/>
      <c r="BZ28" s="345"/>
      <c r="CA28" s="345"/>
      <c r="CB28" s="345"/>
      <c r="CC28" s="345"/>
      <c r="CD28" s="345"/>
      <c r="CE28" s="345"/>
      <c r="CF28" s="345"/>
      <c r="CG28" s="345"/>
      <c r="CH28" s="345"/>
      <c r="CI28" s="345"/>
      <c r="CJ28" s="345"/>
      <c r="CK28" s="345"/>
      <c r="CL28" s="345"/>
      <c r="CM28" s="345"/>
      <c r="CN28" s="345"/>
      <c r="CO28" s="345"/>
      <c r="CP28" s="345"/>
      <c r="CQ28" s="345"/>
      <c r="CR28" s="345"/>
      <c r="CS28" s="345"/>
      <c r="CT28" s="345"/>
      <c r="CU28" s="345"/>
      <c r="CV28" s="345"/>
      <c r="CW28" s="345"/>
      <c r="CX28" s="345"/>
      <c r="CY28" s="345"/>
      <c r="CZ28" s="345"/>
      <c r="DA28" s="345"/>
      <c r="DB28" s="345"/>
      <c r="DC28" s="345"/>
      <c r="DD28" s="345"/>
      <c r="DE28" s="345"/>
      <c r="DF28" s="345"/>
      <c r="DG28" s="345"/>
      <c r="DH28" s="345"/>
      <c r="DI28" s="345"/>
      <c r="DJ28" s="345"/>
      <c r="DK28" s="345"/>
      <c r="DL28" s="345"/>
      <c r="DM28" s="345"/>
      <c r="DN28" s="345"/>
      <c r="DO28" s="345"/>
      <c r="DP28" s="345"/>
      <c r="DQ28" s="345"/>
      <c r="DR28" s="345"/>
      <c r="DS28" s="345"/>
      <c r="DT28" s="345"/>
      <c r="DU28" s="345"/>
      <c r="DV28" s="345"/>
      <c r="DW28" s="345"/>
      <c r="DX28" s="345"/>
      <c r="DY28" s="345"/>
      <c r="DZ28" s="345"/>
      <c r="EA28" s="345"/>
      <c r="EB28" s="345"/>
      <c r="EC28" s="345"/>
      <c r="ED28" s="345"/>
      <c r="EE28" s="345"/>
      <c r="EF28" s="345"/>
      <c r="EG28" s="345"/>
      <c r="EH28" s="345"/>
      <c r="EI28" s="345"/>
      <c r="EJ28" s="345"/>
      <c r="EK28" s="345"/>
      <c r="EL28" s="345"/>
      <c r="EM28" s="345"/>
      <c r="EN28" s="345"/>
      <c r="EO28" s="345"/>
      <c r="EP28" s="345"/>
      <c r="EQ28" s="345"/>
      <c r="ER28" s="345"/>
      <c r="ES28" s="345"/>
      <c r="ET28" s="345"/>
      <c r="EU28" s="345"/>
      <c r="EV28" s="345"/>
      <c r="EW28" s="345"/>
      <c r="EX28" s="345"/>
      <c r="EY28" s="345"/>
      <c r="EZ28" s="345"/>
      <c r="FA28" s="345"/>
      <c r="FB28" s="345"/>
      <c r="FC28" s="345"/>
      <c r="FD28" s="345"/>
      <c r="FE28" s="345"/>
      <c r="FF28" s="345"/>
      <c r="FG28" s="345"/>
      <c r="FH28" s="345"/>
      <c r="FI28" s="345"/>
      <c r="FJ28" s="345"/>
      <c r="FK28" s="345"/>
      <c r="FL28" s="345"/>
      <c r="FM28" s="345"/>
      <c r="FN28" s="345"/>
      <c r="FO28" s="345"/>
      <c r="FP28" s="345"/>
      <c r="FQ28" s="345"/>
      <c r="FR28" s="345"/>
      <c r="FS28" s="345"/>
      <c r="FT28" s="345"/>
      <c r="FU28" s="345"/>
      <c r="FV28" s="345"/>
      <c r="FW28" s="345"/>
      <c r="FX28" s="345"/>
      <c r="FY28" s="345"/>
      <c r="FZ28" s="345"/>
      <c r="GA28" s="345"/>
      <c r="GB28" s="345"/>
      <c r="GC28" s="345"/>
      <c r="GD28" s="345"/>
      <c r="GE28" s="345"/>
      <c r="GF28" s="345"/>
      <c r="GG28" s="345"/>
      <c r="GH28" s="345"/>
      <c r="GI28" s="345"/>
      <c r="GJ28" s="345"/>
      <c r="GK28" s="345"/>
      <c r="GL28" s="345"/>
      <c r="GM28" s="345"/>
      <c r="GN28" s="345"/>
      <c r="GO28" s="345"/>
      <c r="GP28" s="345"/>
      <c r="GQ28" s="345"/>
      <c r="GR28" s="345"/>
      <c r="GS28" s="345"/>
      <c r="GT28" s="345"/>
      <c r="GU28" s="345"/>
      <c r="GV28" s="345"/>
      <c r="GW28" s="345"/>
      <c r="GX28" s="345"/>
      <c r="GY28" s="345"/>
      <c r="GZ28" s="345"/>
      <c r="HA28" s="345"/>
      <c r="HB28" s="345"/>
      <c r="HC28" s="345"/>
      <c r="HD28" s="345"/>
      <c r="HE28" s="345"/>
      <c r="HF28" s="345"/>
      <c r="HG28" s="345"/>
      <c r="HH28" s="345"/>
      <c r="HI28" s="345"/>
      <c r="HJ28" s="345"/>
      <c r="HK28" s="345"/>
      <c r="HL28" s="345"/>
      <c r="HM28" s="345"/>
      <c r="HN28" s="345"/>
      <c r="HO28" s="345"/>
      <c r="HP28" s="345"/>
      <c r="HQ28" s="345"/>
      <c r="HR28" s="345"/>
      <c r="HS28" s="345"/>
      <c r="HT28" s="345"/>
      <c r="HU28" s="345"/>
      <c r="HV28" s="345"/>
      <c r="HW28" s="345"/>
      <c r="HX28" s="345"/>
      <c r="HY28" s="345"/>
      <c r="HZ28" s="345"/>
      <c r="IA28" s="345"/>
      <c r="IB28" s="345"/>
      <c r="IC28" s="345"/>
      <c r="ID28" s="345"/>
      <c r="IE28" s="345"/>
      <c r="IF28" s="345"/>
      <c r="IG28" s="345"/>
      <c r="IH28" s="345"/>
      <c r="II28" s="345"/>
      <c r="IJ28" s="345"/>
      <c r="IK28" s="345"/>
      <c r="IL28" s="345"/>
    </row>
    <row r="29" spans="1:246" ht="28.5" customHeight="1">
      <c r="A29" s="350" t="s">
        <v>4</v>
      </c>
      <c r="B29" s="555" t="s">
        <v>1181</v>
      </c>
      <c r="C29" s="1190" t="s">
        <v>5</v>
      </c>
      <c r="D29" s="62">
        <v>5527.5763747454175</v>
      </c>
      <c r="E29" s="1321">
        <f>D29/2500</f>
        <v>2.2110305498981671</v>
      </c>
      <c r="F29" s="708"/>
      <c r="G29" s="708"/>
      <c r="H29" s="1134"/>
      <c r="I29" s="1134"/>
      <c r="J29" s="1183"/>
      <c r="K29" s="1183"/>
      <c r="L29" s="346"/>
      <c r="M29" s="1309"/>
      <c r="N29" s="1307"/>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345"/>
      <c r="AR29" s="345"/>
      <c r="AS29" s="345"/>
      <c r="AT29" s="345"/>
      <c r="AU29" s="345"/>
      <c r="AV29" s="345"/>
      <c r="AW29" s="345"/>
      <c r="AX29" s="345"/>
      <c r="AY29" s="345"/>
      <c r="AZ29" s="345"/>
      <c r="BA29" s="345"/>
      <c r="BB29" s="345"/>
      <c r="BC29" s="345"/>
      <c r="BD29" s="345"/>
      <c r="BE29" s="345"/>
      <c r="BF29" s="345"/>
      <c r="BG29" s="345"/>
      <c r="BH29" s="345"/>
      <c r="BI29" s="345"/>
      <c r="BJ29" s="345"/>
      <c r="BK29" s="345"/>
      <c r="BL29" s="345"/>
      <c r="BM29" s="345"/>
      <c r="BN29" s="345"/>
      <c r="BO29" s="345"/>
      <c r="BP29" s="345"/>
      <c r="BQ29" s="345"/>
      <c r="BR29" s="345"/>
      <c r="BS29" s="345"/>
      <c r="BT29" s="345"/>
      <c r="BU29" s="345"/>
      <c r="BV29" s="345"/>
      <c r="BW29" s="345"/>
      <c r="BX29" s="345"/>
      <c r="BY29" s="345"/>
      <c r="BZ29" s="345"/>
      <c r="CA29" s="345"/>
      <c r="CB29" s="345"/>
      <c r="CC29" s="345"/>
      <c r="CD29" s="345"/>
      <c r="CE29" s="345"/>
      <c r="CF29" s="345"/>
      <c r="CG29" s="345"/>
      <c r="CH29" s="345"/>
      <c r="CI29" s="345"/>
      <c r="CJ29" s="345"/>
      <c r="CK29" s="345"/>
      <c r="CL29" s="345"/>
      <c r="CM29" s="345"/>
      <c r="CN29" s="345"/>
      <c r="CO29" s="345"/>
      <c r="CP29" s="345"/>
      <c r="CQ29" s="345"/>
      <c r="CR29" s="345"/>
      <c r="CS29" s="345"/>
      <c r="CT29" s="345"/>
      <c r="CU29" s="345"/>
      <c r="CV29" s="345"/>
      <c r="CW29" s="345"/>
      <c r="CX29" s="345"/>
      <c r="CY29" s="345"/>
      <c r="CZ29" s="345"/>
      <c r="DA29" s="345"/>
      <c r="DB29" s="345"/>
      <c r="DC29" s="345"/>
      <c r="DD29" s="345"/>
      <c r="DE29" s="345"/>
      <c r="DF29" s="345"/>
      <c r="DG29" s="345"/>
      <c r="DH29" s="345"/>
      <c r="DI29" s="345"/>
      <c r="DJ29" s="345"/>
      <c r="DK29" s="345"/>
      <c r="DL29" s="345"/>
      <c r="DM29" s="345"/>
      <c r="DN29" s="345"/>
      <c r="DO29" s="345"/>
      <c r="DP29" s="345"/>
      <c r="DQ29" s="345"/>
      <c r="DR29" s="345"/>
      <c r="DS29" s="345"/>
      <c r="DT29" s="345"/>
      <c r="DU29" s="345"/>
      <c r="DV29" s="345"/>
      <c r="DW29" s="345"/>
      <c r="DX29" s="345"/>
      <c r="DY29" s="345"/>
      <c r="DZ29" s="345"/>
      <c r="EA29" s="345"/>
      <c r="EB29" s="345"/>
      <c r="EC29" s="345"/>
      <c r="ED29" s="345"/>
      <c r="EE29" s="345"/>
      <c r="EF29" s="345"/>
      <c r="EG29" s="345"/>
      <c r="EH29" s="345"/>
      <c r="EI29" s="345"/>
      <c r="EJ29" s="345"/>
      <c r="EK29" s="345"/>
      <c r="EL29" s="345"/>
      <c r="EM29" s="345"/>
      <c r="EN29" s="345"/>
      <c r="EO29" s="345"/>
      <c r="EP29" s="345"/>
      <c r="EQ29" s="345"/>
      <c r="ER29" s="345"/>
      <c r="ES29" s="345"/>
      <c r="ET29" s="345"/>
      <c r="EU29" s="345"/>
      <c r="EV29" s="345"/>
      <c r="EW29" s="345"/>
      <c r="EX29" s="345"/>
      <c r="EY29" s="345"/>
      <c r="EZ29" s="345"/>
      <c r="FA29" s="345"/>
      <c r="FB29" s="345"/>
      <c r="FC29" s="345"/>
      <c r="FD29" s="345"/>
      <c r="FE29" s="345"/>
      <c r="FF29" s="345"/>
      <c r="FG29" s="345"/>
      <c r="FH29" s="345"/>
      <c r="FI29" s="345"/>
      <c r="FJ29" s="345"/>
      <c r="FK29" s="345"/>
      <c r="FL29" s="345"/>
      <c r="FM29" s="345"/>
      <c r="FN29" s="345"/>
      <c r="FO29" s="345"/>
      <c r="FP29" s="345"/>
      <c r="FQ29" s="345"/>
      <c r="FR29" s="345"/>
      <c r="FS29" s="345"/>
      <c r="FT29" s="345"/>
      <c r="FU29" s="345"/>
      <c r="FV29" s="345"/>
      <c r="FW29" s="345"/>
      <c r="FX29" s="345"/>
      <c r="FY29" s="345"/>
      <c r="FZ29" s="345"/>
      <c r="GA29" s="345"/>
      <c r="GB29" s="345"/>
      <c r="GC29" s="345"/>
      <c r="GD29" s="345"/>
      <c r="GE29" s="345"/>
      <c r="GF29" s="345"/>
      <c r="GG29" s="345"/>
      <c r="GH29" s="345"/>
      <c r="GI29" s="345"/>
      <c r="GJ29" s="345"/>
      <c r="GK29" s="345"/>
      <c r="GL29" s="345"/>
      <c r="GM29" s="345"/>
      <c r="GN29" s="345"/>
      <c r="GO29" s="345"/>
      <c r="GP29" s="345"/>
      <c r="GQ29" s="345"/>
      <c r="GR29" s="345"/>
      <c r="GS29" s="345"/>
      <c r="GT29" s="345"/>
      <c r="GU29" s="345"/>
      <c r="GV29" s="345"/>
      <c r="GW29" s="345"/>
      <c r="GX29" s="345"/>
      <c r="GY29" s="345"/>
      <c r="GZ29" s="345"/>
      <c r="HA29" s="345"/>
      <c r="HB29" s="345"/>
      <c r="HC29" s="345"/>
      <c r="HD29" s="345"/>
      <c r="HE29" s="345"/>
      <c r="HF29" s="345"/>
      <c r="HG29" s="345"/>
      <c r="HH29" s="345"/>
      <c r="HI29" s="345"/>
      <c r="HJ29" s="345"/>
      <c r="HK29" s="345"/>
      <c r="HL29" s="345"/>
      <c r="HM29" s="345"/>
      <c r="HN29" s="345"/>
      <c r="HO29" s="345"/>
      <c r="HP29" s="345"/>
      <c r="HQ29" s="345"/>
      <c r="HR29" s="345"/>
      <c r="HS29" s="345"/>
      <c r="HT29" s="345"/>
      <c r="HU29" s="345"/>
      <c r="HV29" s="345"/>
      <c r="HW29" s="345"/>
      <c r="HX29" s="345"/>
      <c r="HY29" s="345"/>
      <c r="HZ29" s="345"/>
      <c r="IA29" s="345"/>
      <c r="IB29" s="345"/>
      <c r="IC29" s="345"/>
      <c r="ID29" s="345"/>
      <c r="IE29" s="345"/>
      <c r="IF29" s="345"/>
      <c r="IG29" s="345"/>
      <c r="IH29" s="345"/>
      <c r="II29" s="345"/>
      <c r="IJ29" s="345"/>
      <c r="IK29" s="345"/>
      <c r="IL29" s="345"/>
    </row>
    <row r="30" spans="1:246" ht="23.25" customHeight="1">
      <c r="A30" s="350"/>
      <c r="B30" s="609" t="s">
        <v>660</v>
      </c>
      <c r="C30" s="1190" t="s">
        <v>5</v>
      </c>
      <c r="D30" s="62">
        <v>5212.3400101832985</v>
      </c>
      <c r="E30" s="1321">
        <f t="shared" ref="E30:E47" si="2">D30/2500</f>
        <v>2.0849360040733194</v>
      </c>
      <c r="F30" s="708"/>
      <c r="G30" s="708"/>
      <c r="H30" s="1134"/>
      <c r="I30" s="1134"/>
      <c r="J30" s="1183"/>
      <c r="K30" s="170"/>
      <c r="L30" s="346"/>
      <c r="M30" s="1309"/>
      <c r="N30" s="1307"/>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5"/>
      <c r="AY30" s="345"/>
      <c r="AZ30" s="345"/>
      <c r="BA30" s="345"/>
      <c r="BB30" s="345"/>
      <c r="BC30" s="345"/>
      <c r="BD30" s="345"/>
      <c r="BE30" s="345"/>
      <c r="BF30" s="345"/>
      <c r="BG30" s="345"/>
      <c r="BH30" s="345"/>
      <c r="BI30" s="345"/>
      <c r="BJ30" s="345"/>
      <c r="BK30" s="345"/>
      <c r="BL30" s="345"/>
      <c r="BM30" s="345"/>
      <c r="BN30" s="345"/>
      <c r="BO30" s="345"/>
      <c r="BP30" s="345"/>
      <c r="BQ30" s="345"/>
      <c r="BR30" s="345"/>
      <c r="BS30" s="345"/>
      <c r="BT30" s="345"/>
      <c r="BU30" s="345"/>
      <c r="BV30" s="345"/>
      <c r="BW30" s="345"/>
      <c r="BX30" s="345"/>
      <c r="BY30" s="345"/>
      <c r="BZ30" s="345"/>
      <c r="CA30" s="345"/>
      <c r="CB30" s="345"/>
      <c r="CC30" s="345"/>
      <c r="CD30" s="345"/>
      <c r="CE30" s="345"/>
      <c r="CF30" s="345"/>
      <c r="CG30" s="345"/>
      <c r="CH30" s="345"/>
      <c r="CI30" s="345"/>
      <c r="CJ30" s="345"/>
      <c r="CK30" s="345"/>
      <c r="CL30" s="345"/>
      <c r="CM30" s="345"/>
      <c r="CN30" s="345"/>
      <c r="CO30" s="345"/>
      <c r="CP30" s="345"/>
      <c r="CQ30" s="345"/>
      <c r="CR30" s="345"/>
      <c r="CS30" s="345"/>
      <c r="CT30" s="345"/>
      <c r="CU30" s="345"/>
      <c r="CV30" s="345"/>
      <c r="CW30" s="345"/>
      <c r="CX30" s="345"/>
      <c r="CY30" s="345"/>
      <c r="CZ30" s="345"/>
      <c r="DA30" s="345"/>
      <c r="DB30" s="345"/>
      <c r="DC30" s="345"/>
      <c r="DD30" s="345"/>
      <c r="DE30" s="345"/>
      <c r="DF30" s="345"/>
      <c r="DG30" s="345"/>
      <c r="DH30" s="345"/>
      <c r="DI30" s="345"/>
      <c r="DJ30" s="345"/>
      <c r="DK30" s="345"/>
      <c r="DL30" s="345"/>
      <c r="DM30" s="345"/>
      <c r="DN30" s="345"/>
      <c r="DO30" s="345"/>
      <c r="DP30" s="345"/>
      <c r="DQ30" s="345"/>
      <c r="DR30" s="345"/>
      <c r="DS30" s="345"/>
      <c r="DT30" s="345"/>
      <c r="DU30" s="345"/>
      <c r="DV30" s="345"/>
      <c r="DW30" s="345"/>
      <c r="DX30" s="345"/>
      <c r="DY30" s="345"/>
      <c r="DZ30" s="345"/>
      <c r="EA30" s="345"/>
      <c r="EB30" s="345"/>
      <c r="EC30" s="345"/>
      <c r="ED30" s="345"/>
      <c r="EE30" s="345"/>
      <c r="EF30" s="345"/>
      <c r="EG30" s="345"/>
      <c r="EH30" s="345"/>
      <c r="EI30" s="345"/>
      <c r="EJ30" s="345"/>
      <c r="EK30" s="345"/>
      <c r="EL30" s="345"/>
      <c r="EM30" s="345"/>
      <c r="EN30" s="345"/>
      <c r="EO30" s="345"/>
      <c r="EP30" s="345"/>
      <c r="EQ30" s="345"/>
      <c r="ER30" s="345"/>
      <c r="ES30" s="345"/>
      <c r="ET30" s="345"/>
      <c r="EU30" s="345"/>
      <c r="EV30" s="345"/>
      <c r="EW30" s="345"/>
      <c r="EX30" s="345"/>
      <c r="EY30" s="345"/>
      <c r="EZ30" s="345"/>
      <c r="FA30" s="345"/>
      <c r="FB30" s="345"/>
      <c r="FC30" s="345"/>
      <c r="FD30" s="345"/>
      <c r="FE30" s="345"/>
      <c r="FF30" s="345"/>
      <c r="FG30" s="345"/>
      <c r="FH30" s="345"/>
      <c r="FI30" s="345"/>
      <c r="FJ30" s="345"/>
      <c r="FK30" s="345"/>
      <c r="FL30" s="345"/>
      <c r="FM30" s="345"/>
      <c r="FN30" s="345"/>
      <c r="FO30" s="345"/>
      <c r="FP30" s="345"/>
      <c r="FQ30" s="345"/>
      <c r="FR30" s="345"/>
      <c r="FS30" s="345"/>
      <c r="FT30" s="345"/>
      <c r="FU30" s="345"/>
      <c r="FV30" s="345"/>
      <c r="FW30" s="345"/>
      <c r="FX30" s="345"/>
      <c r="FY30" s="345"/>
      <c r="FZ30" s="345"/>
      <c r="GA30" s="345"/>
      <c r="GB30" s="345"/>
      <c r="GC30" s="345"/>
      <c r="GD30" s="345"/>
      <c r="GE30" s="345"/>
      <c r="GF30" s="345"/>
      <c r="GG30" s="345"/>
      <c r="GH30" s="345"/>
      <c r="GI30" s="345"/>
      <c r="GJ30" s="345"/>
      <c r="GK30" s="345"/>
      <c r="GL30" s="345"/>
      <c r="GM30" s="345"/>
      <c r="GN30" s="345"/>
      <c r="GO30" s="345"/>
      <c r="GP30" s="345"/>
      <c r="GQ30" s="345"/>
      <c r="GR30" s="345"/>
      <c r="GS30" s="345"/>
      <c r="GT30" s="345"/>
      <c r="GU30" s="345"/>
      <c r="GV30" s="345"/>
      <c r="GW30" s="345"/>
      <c r="GX30" s="345"/>
      <c r="GY30" s="345"/>
      <c r="GZ30" s="345"/>
      <c r="HA30" s="345"/>
      <c r="HB30" s="345"/>
      <c r="HC30" s="345"/>
      <c r="HD30" s="345"/>
      <c r="HE30" s="345"/>
      <c r="HF30" s="345"/>
      <c r="HG30" s="345"/>
      <c r="HH30" s="345"/>
      <c r="HI30" s="345"/>
      <c r="HJ30" s="345"/>
      <c r="HK30" s="345"/>
      <c r="HL30" s="345"/>
      <c r="HM30" s="345"/>
      <c r="HN30" s="345"/>
      <c r="HO30" s="345"/>
      <c r="HP30" s="345"/>
      <c r="HQ30" s="345"/>
      <c r="HR30" s="345"/>
      <c r="HS30" s="345"/>
      <c r="HT30" s="345"/>
      <c r="HU30" s="345"/>
      <c r="HV30" s="345"/>
      <c r="HW30" s="345"/>
      <c r="HX30" s="345"/>
      <c r="HY30" s="345"/>
      <c r="HZ30" s="345"/>
      <c r="IA30" s="345"/>
      <c r="IB30" s="345"/>
      <c r="IC30" s="345"/>
      <c r="ID30" s="345"/>
      <c r="IE30" s="345"/>
      <c r="IF30" s="345"/>
      <c r="IG30" s="345"/>
      <c r="IH30" s="345"/>
      <c r="II30" s="345"/>
      <c r="IJ30" s="345"/>
      <c r="IK30" s="345"/>
      <c r="IL30" s="345"/>
    </row>
    <row r="31" spans="1:246" ht="15.75">
      <c r="A31" s="350"/>
      <c r="B31" s="609" t="s">
        <v>662</v>
      </c>
      <c r="C31" s="1190" t="s">
        <v>5</v>
      </c>
      <c r="D31" s="62">
        <v>4345.3550101832989</v>
      </c>
      <c r="E31" s="1321">
        <f t="shared" si="2"/>
        <v>1.7381420040733195</v>
      </c>
      <c r="F31" s="708"/>
      <c r="G31" s="708"/>
      <c r="H31" s="1134"/>
      <c r="I31" s="1134"/>
      <c r="J31" s="1183"/>
      <c r="K31" s="170"/>
      <c r="L31" s="346"/>
      <c r="M31" s="1309"/>
      <c r="N31" s="1307"/>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345"/>
      <c r="BK31" s="345"/>
      <c r="BL31" s="345"/>
      <c r="BM31" s="345"/>
      <c r="BN31" s="345"/>
      <c r="BO31" s="345"/>
      <c r="BP31" s="345"/>
      <c r="BQ31" s="345"/>
      <c r="BR31" s="345"/>
      <c r="BS31" s="345"/>
      <c r="BT31" s="345"/>
      <c r="BU31" s="345"/>
      <c r="BV31" s="345"/>
      <c r="BW31" s="345"/>
      <c r="BX31" s="345"/>
      <c r="BY31" s="345"/>
      <c r="BZ31" s="345"/>
      <c r="CA31" s="345"/>
      <c r="CB31" s="345"/>
      <c r="CC31" s="345"/>
      <c r="CD31" s="345"/>
      <c r="CE31" s="345"/>
      <c r="CF31" s="345"/>
      <c r="CG31" s="345"/>
      <c r="CH31" s="345"/>
      <c r="CI31" s="345"/>
      <c r="CJ31" s="345"/>
      <c r="CK31" s="345"/>
      <c r="CL31" s="345"/>
      <c r="CM31" s="345"/>
      <c r="CN31" s="345"/>
      <c r="CO31" s="345"/>
      <c r="CP31" s="345"/>
      <c r="CQ31" s="345"/>
      <c r="CR31" s="345"/>
      <c r="CS31" s="345"/>
      <c r="CT31" s="345"/>
      <c r="CU31" s="345"/>
      <c r="CV31" s="345"/>
      <c r="CW31" s="345"/>
      <c r="CX31" s="345"/>
      <c r="CY31" s="345"/>
      <c r="CZ31" s="345"/>
      <c r="DA31" s="345"/>
      <c r="DB31" s="345"/>
      <c r="DC31" s="345"/>
      <c r="DD31" s="345"/>
      <c r="DE31" s="345"/>
      <c r="DF31" s="345"/>
      <c r="DG31" s="345"/>
      <c r="DH31" s="345"/>
      <c r="DI31" s="345"/>
      <c r="DJ31" s="345"/>
      <c r="DK31" s="345"/>
      <c r="DL31" s="345"/>
      <c r="DM31" s="345"/>
      <c r="DN31" s="345"/>
      <c r="DO31" s="345"/>
      <c r="DP31" s="345"/>
      <c r="DQ31" s="345"/>
      <c r="DR31" s="345"/>
      <c r="DS31" s="345"/>
      <c r="DT31" s="345"/>
      <c r="DU31" s="345"/>
      <c r="DV31" s="345"/>
      <c r="DW31" s="345"/>
      <c r="DX31" s="345"/>
      <c r="DY31" s="345"/>
      <c r="DZ31" s="345"/>
      <c r="EA31" s="345"/>
      <c r="EB31" s="345"/>
      <c r="EC31" s="345"/>
      <c r="ED31" s="345"/>
      <c r="EE31" s="345"/>
      <c r="EF31" s="345"/>
      <c r="EG31" s="345"/>
      <c r="EH31" s="345"/>
      <c r="EI31" s="345"/>
      <c r="EJ31" s="345"/>
      <c r="EK31" s="345"/>
      <c r="EL31" s="345"/>
      <c r="EM31" s="345"/>
      <c r="EN31" s="345"/>
      <c r="EO31" s="345"/>
      <c r="EP31" s="345"/>
      <c r="EQ31" s="345"/>
      <c r="ER31" s="345"/>
      <c r="ES31" s="345"/>
      <c r="ET31" s="345"/>
      <c r="EU31" s="345"/>
      <c r="EV31" s="345"/>
      <c r="EW31" s="345"/>
      <c r="EX31" s="345"/>
      <c r="EY31" s="345"/>
      <c r="EZ31" s="345"/>
      <c r="FA31" s="345"/>
      <c r="FB31" s="345"/>
      <c r="FC31" s="345"/>
      <c r="FD31" s="345"/>
      <c r="FE31" s="345"/>
      <c r="FF31" s="345"/>
      <c r="FG31" s="345"/>
      <c r="FH31" s="345"/>
      <c r="FI31" s="345"/>
      <c r="FJ31" s="345"/>
      <c r="FK31" s="345"/>
      <c r="FL31" s="345"/>
      <c r="FM31" s="345"/>
      <c r="FN31" s="345"/>
      <c r="FO31" s="345"/>
      <c r="FP31" s="345"/>
      <c r="FQ31" s="345"/>
      <c r="FR31" s="345"/>
      <c r="FS31" s="345"/>
      <c r="FT31" s="345"/>
      <c r="FU31" s="345"/>
      <c r="FV31" s="345"/>
      <c r="FW31" s="345"/>
      <c r="FX31" s="345"/>
      <c r="FY31" s="345"/>
      <c r="FZ31" s="345"/>
      <c r="GA31" s="345"/>
      <c r="GB31" s="345"/>
      <c r="GC31" s="345"/>
      <c r="GD31" s="345"/>
      <c r="GE31" s="345"/>
      <c r="GF31" s="345"/>
      <c r="GG31" s="345"/>
      <c r="GH31" s="345"/>
      <c r="GI31" s="345"/>
      <c r="GJ31" s="345"/>
      <c r="GK31" s="345"/>
      <c r="GL31" s="345"/>
      <c r="GM31" s="345"/>
      <c r="GN31" s="345"/>
      <c r="GO31" s="345"/>
      <c r="GP31" s="345"/>
      <c r="GQ31" s="345"/>
      <c r="GR31" s="345"/>
      <c r="GS31" s="345"/>
      <c r="GT31" s="345"/>
      <c r="GU31" s="345"/>
      <c r="GV31" s="345"/>
      <c r="GW31" s="345"/>
      <c r="GX31" s="345"/>
      <c r="GY31" s="345"/>
      <c r="GZ31" s="345"/>
      <c r="HA31" s="345"/>
      <c r="HB31" s="345"/>
      <c r="HC31" s="345"/>
      <c r="HD31" s="345"/>
      <c r="HE31" s="345"/>
      <c r="HF31" s="345"/>
      <c r="HG31" s="345"/>
      <c r="HH31" s="345"/>
      <c r="HI31" s="345"/>
      <c r="HJ31" s="345"/>
      <c r="HK31" s="345"/>
      <c r="HL31" s="345"/>
      <c r="HM31" s="345"/>
      <c r="HN31" s="345"/>
      <c r="HO31" s="345"/>
      <c r="HP31" s="345"/>
      <c r="HQ31" s="345"/>
      <c r="HR31" s="345"/>
      <c r="HS31" s="345"/>
      <c r="HT31" s="345"/>
      <c r="HU31" s="345"/>
      <c r="HV31" s="345"/>
      <c r="HW31" s="345"/>
      <c r="HX31" s="345"/>
      <c r="HY31" s="345"/>
      <c r="HZ31" s="345"/>
      <c r="IA31" s="345"/>
      <c r="IB31" s="345"/>
      <c r="IC31" s="345"/>
      <c r="ID31" s="345"/>
      <c r="IE31" s="345"/>
      <c r="IF31" s="345"/>
      <c r="IG31" s="345"/>
      <c r="IH31" s="345"/>
      <c r="II31" s="345"/>
      <c r="IJ31" s="345"/>
      <c r="IK31" s="345"/>
      <c r="IL31" s="345"/>
    </row>
    <row r="32" spans="1:246" ht="38.25">
      <c r="A32" s="350" t="s">
        <v>6</v>
      </c>
      <c r="B32" s="138" t="s">
        <v>1192</v>
      </c>
      <c r="C32" s="1190" t="s">
        <v>5</v>
      </c>
      <c r="D32" s="62">
        <v>5314.6550101832981</v>
      </c>
      <c r="E32" s="1321">
        <f t="shared" si="2"/>
        <v>2.1258620040733192</v>
      </c>
      <c r="F32" s="708"/>
      <c r="G32" s="708"/>
      <c r="H32" s="1134"/>
      <c r="I32" s="1310"/>
      <c r="J32" s="1183"/>
      <c r="K32" s="170"/>
      <c r="L32" s="346"/>
      <c r="M32" s="1309"/>
      <c r="N32" s="1307"/>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5"/>
      <c r="AY32" s="345"/>
      <c r="AZ32" s="345"/>
      <c r="BA32" s="345"/>
      <c r="BB32" s="345"/>
      <c r="BC32" s="345"/>
      <c r="BD32" s="345"/>
      <c r="BE32" s="345"/>
      <c r="BF32" s="345"/>
      <c r="BG32" s="345"/>
      <c r="BH32" s="345"/>
      <c r="BI32" s="345"/>
      <c r="BJ32" s="345"/>
      <c r="BK32" s="345"/>
      <c r="BL32" s="345"/>
      <c r="BM32" s="345"/>
      <c r="BN32" s="345"/>
      <c r="BO32" s="345"/>
      <c r="BP32" s="345"/>
      <c r="BQ32" s="345"/>
      <c r="BR32" s="345"/>
      <c r="BS32" s="345"/>
      <c r="BT32" s="345"/>
      <c r="BU32" s="345"/>
      <c r="BV32" s="345"/>
      <c r="BW32" s="345"/>
      <c r="BX32" s="345"/>
      <c r="BY32" s="345"/>
      <c r="BZ32" s="345"/>
      <c r="CA32" s="345"/>
      <c r="CB32" s="345"/>
      <c r="CC32" s="345"/>
      <c r="CD32" s="345"/>
      <c r="CE32" s="345"/>
      <c r="CF32" s="345"/>
      <c r="CG32" s="345"/>
      <c r="CH32" s="345"/>
      <c r="CI32" s="345"/>
      <c r="CJ32" s="345"/>
      <c r="CK32" s="345"/>
      <c r="CL32" s="345"/>
      <c r="CM32" s="345"/>
      <c r="CN32" s="345"/>
      <c r="CO32" s="345"/>
      <c r="CP32" s="345"/>
      <c r="CQ32" s="345"/>
      <c r="CR32" s="345"/>
      <c r="CS32" s="345"/>
      <c r="CT32" s="345"/>
      <c r="CU32" s="345"/>
      <c r="CV32" s="345"/>
      <c r="CW32" s="345"/>
      <c r="CX32" s="345"/>
      <c r="CY32" s="345"/>
      <c r="CZ32" s="345"/>
      <c r="DA32" s="345"/>
      <c r="DB32" s="345"/>
      <c r="DC32" s="345"/>
      <c r="DD32" s="345"/>
      <c r="DE32" s="345"/>
      <c r="DF32" s="345"/>
      <c r="DG32" s="345"/>
      <c r="DH32" s="345"/>
      <c r="DI32" s="345"/>
      <c r="DJ32" s="345"/>
      <c r="DK32" s="345"/>
      <c r="DL32" s="345"/>
      <c r="DM32" s="345"/>
      <c r="DN32" s="345"/>
      <c r="DO32" s="345"/>
      <c r="DP32" s="345"/>
      <c r="DQ32" s="345"/>
      <c r="DR32" s="345"/>
      <c r="DS32" s="345"/>
      <c r="DT32" s="345"/>
      <c r="DU32" s="345"/>
      <c r="DV32" s="345"/>
      <c r="DW32" s="345"/>
      <c r="DX32" s="345"/>
      <c r="DY32" s="345"/>
      <c r="DZ32" s="345"/>
      <c r="EA32" s="345"/>
      <c r="EB32" s="345"/>
      <c r="EC32" s="345"/>
      <c r="ED32" s="345"/>
      <c r="EE32" s="345"/>
      <c r="EF32" s="345"/>
      <c r="EG32" s="345"/>
      <c r="EH32" s="345"/>
      <c r="EI32" s="345"/>
      <c r="EJ32" s="345"/>
      <c r="EK32" s="345"/>
      <c r="EL32" s="345"/>
      <c r="EM32" s="345"/>
      <c r="EN32" s="345"/>
      <c r="EO32" s="345"/>
      <c r="EP32" s="345"/>
      <c r="EQ32" s="345"/>
      <c r="ER32" s="345"/>
      <c r="ES32" s="345"/>
      <c r="ET32" s="345"/>
      <c r="EU32" s="345"/>
      <c r="EV32" s="345"/>
      <c r="EW32" s="345"/>
      <c r="EX32" s="345"/>
      <c r="EY32" s="345"/>
      <c r="EZ32" s="345"/>
      <c r="FA32" s="345"/>
      <c r="FB32" s="345"/>
      <c r="FC32" s="345"/>
      <c r="FD32" s="345"/>
      <c r="FE32" s="345"/>
      <c r="FF32" s="345"/>
      <c r="FG32" s="345"/>
      <c r="FH32" s="345"/>
      <c r="FI32" s="345"/>
      <c r="FJ32" s="345"/>
      <c r="FK32" s="345"/>
      <c r="FL32" s="345"/>
      <c r="FM32" s="345"/>
      <c r="FN32" s="345"/>
      <c r="FO32" s="345"/>
      <c r="FP32" s="345"/>
      <c r="FQ32" s="345"/>
      <c r="FR32" s="345"/>
      <c r="FS32" s="345"/>
      <c r="FT32" s="345"/>
      <c r="FU32" s="345"/>
      <c r="FV32" s="345"/>
      <c r="FW32" s="345"/>
      <c r="FX32" s="345"/>
      <c r="FY32" s="345"/>
      <c r="FZ32" s="345"/>
      <c r="GA32" s="345"/>
      <c r="GB32" s="345"/>
      <c r="GC32" s="345"/>
      <c r="GD32" s="345"/>
      <c r="GE32" s="345"/>
      <c r="GF32" s="345"/>
      <c r="GG32" s="345"/>
      <c r="GH32" s="345"/>
      <c r="GI32" s="345"/>
      <c r="GJ32" s="345"/>
      <c r="GK32" s="345"/>
      <c r="GL32" s="345"/>
      <c r="GM32" s="345"/>
      <c r="GN32" s="345"/>
      <c r="GO32" s="345"/>
      <c r="GP32" s="345"/>
      <c r="GQ32" s="345"/>
      <c r="GR32" s="345"/>
      <c r="GS32" s="345"/>
      <c r="GT32" s="345"/>
      <c r="GU32" s="345"/>
      <c r="GV32" s="345"/>
      <c r="GW32" s="345"/>
      <c r="GX32" s="345"/>
      <c r="GY32" s="345"/>
      <c r="GZ32" s="345"/>
      <c r="HA32" s="345"/>
      <c r="HB32" s="345"/>
      <c r="HC32" s="345"/>
      <c r="HD32" s="345"/>
      <c r="HE32" s="345"/>
      <c r="HF32" s="345"/>
      <c r="HG32" s="345"/>
      <c r="HH32" s="345"/>
      <c r="HI32" s="345"/>
      <c r="HJ32" s="345"/>
      <c r="HK32" s="345"/>
      <c r="HL32" s="345"/>
      <c r="HM32" s="345"/>
      <c r="HN32" s="345"/>
      <c r="HO32" s="345"/>
      <c r="HP32" s="345"/>
      <c r="HQ32" s="345"/>
      <c r="HR32" s="345"/>
      <c r="HS32" s="345"/>
      <c r="HT32" s="345"/>
      <c r="HU32" s="345"/>
      <c r="HV32" s="345"/>
      <c r="HW32" s="345"/>
      <c r="HX32" s="345"/>
      <c r="HY32" s="345"/>
      <c r="HZ32" s="345"/>
      <c r="IA32" s="345"/>
      <c r="IB32" s="345"/>
      <c r="IC32" s="345"/>
      <c r="ID32" s="345"/>
      <c r="IE32" s="345"/>
      <c r="IF32" s="345"/>
      <c r="IG32" s="345"/>
      <c r="IH32" s="345"/>
      <c r="II32" s="345"/>
      <c r="IJ32" s="345"/>
      <c r="IK32" s="345"/>
      <c r="IL32" s="345"/>
    </row>
    <row r="33" spans="1:246" ht="15.75">
      <c r="A33" s="350"/>
      <c r="B33" s="609" t="s">
        <v>660</v>
      </c>
      <c r="C33" s="1190" t="s">
        <v>5</v>
      </c>
      <c r="D33" s="62">
        <v>5007.7100101832984</v>
      </c>
      <c r="E33" s="1321">
        <f t="shared" si="2"/>
        <v>2.0030840040733193</v>
      </c>
      <c r="F33" s="708"/>
      <c r="G33" s="708"/>
      <c r="H33" s="1134"/>
      <c r="I33" s="1134"/>
      <c r="J33" s="1183"/>
      <c r="K33" s="170"/>
      <c r="L33" s="346"/>
      <c r="M33" s="1309"/>
      <c r="N33" s="1307"/>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5"/>
      <c r="BE33" s="345"/>
      <c r="BF33" s="345"/>
      <c r="BG33" s="345"/>
      <c r="BH33" s="345"/>
      <c r="BI33" s="345"/>
      <c r="BJ33" s="345"/>
      <c r="BK33" s="345"/>
      <c r="BL33" s="345"/>
      <c r="BM33" s="345"/>
      <c r="BN33" s="345"/>
      <c r="BO33" s="345"/>
      <c r="BP33" s="345"/>
      <c r="BQ33" s="345"/>
      <c r="BR33" s="345"/>
      <c r="BS33" s="345"/>
      <c r="BT33" s="345"/>
      <c r="BU33" s="345"/>
      <c r="BV33" s="345"/>
      <c r="BW33" s="345"/>
      <c r="BX33" s="345"/>
      <c r="BY33" s="345"/>
      <c r="BZ33" s="345"/>
      <c r="CA33" s="345"/>
      <c r="CB33" s="345"/>
      <c r="CC33" s="345"/>
      <c r="CD33" s="345"/>
      <c r="CE33" s="345"/>
      <c r="CF33" s="345"/>
      <c r="CG33" s="345"/>
      <c r="CH33" s="345"/>
      <c r="CI33" s="345"/>
      <c r="CJ33" s="345"/>
      <c r="CK33" s="345"/>
      <c r="CL33" s="345"/>
      <c r="CM33" s="345"/>
      <c r="CN33" s="345"/>
      <c r="CO33" s="345"/>
      <c r="CP33" s="345"/>
      <c r="CQ33" s="345"/>
      <c r="CR33" s="345"/>
      <c r="CS33" s="345"/>
      <c r="CT33" s="345"/>
      <c r="CU33" s="345"/>
      <c r="CV33" s="345"/>
      <c r="CW33" s="345"/>
      <c r="CX33" s="345"/>
      <c r="CY33" s="345"/>
      <c r="CZ33" s="345"/>
      <c r="DA33" s="345"/>
      <c r="DB33" s="345"/>
      <c r="DC33" s="345"/>
      <c r="DD33" s="345"/>
      <c r="DE33" s="345"/>
      <c r="DF33" s="345"/>
      <c r="DG33" s="345"/>
      <c r="DH33" s="345"/>
      <c r="DI33" s="345"/>
      <c r="DJ33" s="345"/>
      <c r="DK33" s="345"/>
      <c r="DL33" s="345"/>
      <c r="DM33" s="345"/>
      <c r="DN33" s="345"/>
      <c r="DO33" s="345"/>
      <c r="DP33" s="345"/>
      <c r="DQ33" s="345"/>
      <c r="DR33" s="345"/>
      <c r="DS33" s="345"/>
      <c r="DT33" s="345"/>
      <c r="DU33" s="345"/>
      <c r="DV33" s="345"/>
      <c r="DW33" s="345"/>
      <c r="DX33" s="345"/>
      <c r="DY33" s="345"/>
      <c r="DZ33" s="345"/>
      <c r="EA33" s="345"/>
      <c r="EB33" s="345"/>
      <c r="EC33" s="345"/>
      <c r="ED33" s="345"/>
      <c r="EE33" s="345"/>
      <c r="EF33" s="345"/>
      <c r="EG33" s="345"/>
      <c r="EH33" s="345"/>
      <c r="EI33" s="345"/>
      <c r="EJ33" s="345"/>
      <c r="EK33" s="345"/>
      <c r="EL33" s="345"/>
      <c r="EM33" s="345"/>
      <c r="EN33" s="345"/>
      <c r="EO33" s="345"/>
      <c r="EP33" s="345"/>
      <c r="EQ33" s="345"/>
      <c r="ER33" s="345"/>
      <c r="ES33" s="345"/>
      <c r="ET33" s="345"/>
      <c r="EU33" s="345"/>
      <c r="EV33" s="345"/>
      <c r="EW33" s="345"/>
      <c r="EX33" s="345"/>
      <c r="EY33" s="345"/>
      <c r="EZ33" s="345"/>
      <c r="FA33" s="345"/>
      <c r="FB33" s="345"/>
      <c r="FC33" s="345"/>
      <c r="FD33" s="345"/>
      <c r="FE33" s="345"/>
      <c r="FF33" s="345"/>
      <c r="FG33" s="345"/>
      <c r="FH33" s="345"/>
      <c r="FI33" s="345"/>
      <c r="FJ33" s="345"/>
      <c r="FK33" s="345"/>
      <c r="FL33" s="345"/>
      <c r="FM33" s="345"/>
      <c r="FN33" s="345"/>
      <c r="FO33" s="345"/>
      <c r="FP33" s="345"/>
      <c r="FQ33" s="345"/>
      <c r="FR33" s="345"/>
      <c r="FS33" s="345"/>
      <c r="FT33" s="345"/>
      <c r="FU33" s="345"/>
      <c r="FV33" s="345"/>
      <c r="FW33" s="345"/>
      <c r="FX33" s="345"/>
      <c r="FY33" s="345"/>
      <c r="FZ33" s="345"/>
      <c r="GA33" s="345"/>
      <c r="GB33" s="345"/>
      <c r="GC33" s="345"/>
      <c r="GD33" s="345"/>
      <c r="GE33" s="345"/>
      <c r="GF33" s="345"/>
      <c r="GG33" s="345"/>
      <c r="GH33" s="345"/>
      <c r="GI33" s="345"/>
      <c r="GJ33" s="345"/>
      <c r="GK33" s="345"/>
      <c r="GL33" s="345"/>
      <c r="GM33" s="345"/>
      <c r="GN33" s="345"/>
      <c r="GO33" s="345"/>
      <c r="GP33" s="345"/>
      <c r="GQ33" s="345"/>
      <c r="GR33" s="345"/>
      <c r="GS33" s="345"/>
      <c r="GT33" s="345"/>
      <c r="GU33" s="345"/>
      <c r="GV33" s="345"/>
      <c r="GW33" s="345"/>
      <c r="GX33" s="345"/>
      <c r="GY33" s="345"/>
      <c r="GZ33" s="345"/>
      <c r="HA33" s="345"/>
      <c r="HB33" s="345"/>
      <c r="HC33" s="345"/>
      <c r="HD33" s="345"/>
      <c r="HE33" s="345"/>
      <c r="HF33" s="345"/>
      <c r="HG33" s="345"/>
      <c r="HH33" s="345"/>
      <c r="HI33" s="345"/>
      <c r="HJ33" s="345"/>
      <c r="HK33" s="345"/>
      <c r="HL33" s="345"/>
      <c r="HM33" s="345"/>
      <c r="HN33" s="345"/>
      <c r="HO33" s="345"/>
      <c r="HP33" s="345"/>
      <c r="HQ33" s="345"/>
      <c r="HR33" s="345"/>
      <c r="HS33" s="345"/>
      <c r="HT33" s="345"/>
      <c r="HU33" s="345"/>
      <c r="HV33" s="345"/>
      <c r="HW33" s="345"/>
      <c r="HX33" s="345"/>
      <c r="HY33" s="345"/>
      <c r="HZ33" s="345"/>
      <c r="IA33" s="345"/>
      <c r="IB33" s="345"/>
      <c r="IC33" s="345"/>
      <c r="ID33" s="345"/>
      <c r="IE33" s="345"/>
      <c r="IF33" s="345"/>
      <c r="IG33" s="345"/>
      <c r="IH33" s="345"/>
      <c r="II33" s="345"/>
      <c r="IJ33" s="345"/>
      <c r="IK33" s="345"/>
      <c r="IL33" s="345"/>
    </row>
    <row r="34" spans="1:246" ht="15.75">
      <c r="A34" s="350"/>
      <c r="B34" s="609" t="s">
        <v>662</v>
      </c>
      <c r="C34" s="1190" t="s">
        <v>5</v>
      </c>
      <c r="D34" s="62">
        <v>4259.195010183299</v>
      </c>
      <c r="E34" s="1321">
        <f t="shared" si="2"/>
        <v>1.7036780040733197</v>
      </c>
      <c r="F34" s="708"/>
      <c r="G34" s="708"/>
      <c r="H34" s="1134"/>
      <c r="I34" s="1134"/>
      <c r="J34" s="1183"/>
      <c r="K34" s="1183"/>
      <c r="L34" s="346"/>
      <c r="M34" s="1309"/>
      <c r="N34" s="1307"/>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c r="BN34" s="345"/>
      <c r="BO34" s="345"/>
      <c r="BP34" s="345"/>
      <c r="BQ34" s="345"/>
      <c r="BR34" s="345"/>
      <c r="BS34" s="345"/>
      <c r="BT34" s="345"/>
      <c r="BU34" s="345"/>
      <c r="BV34" s="345"/>
      <c r="BW34" s="345"/>
      <c r="BX34" s="345"/>
      <c r="BY34" s="345"/>
      <c r="BZ34" s="345"/>
      <c r="CA34" s="345"/>
      <c r="CB34" s="345"/>
      <c r="CC34" s="345"/>
      <c r="CD34" s="345"/>
      <c r="CE34" s="345"/>
      <c r="CF34" s="345"/>
      <c r="CG34" s="345"/>
      <c r="CH34" s="345"/>
      <c r="CI34" s="345"/>
      <c r="CJ34" s="345"/>
      <c r="CK34" s="345"/>
      <c r="CL34" s="345"/>
      <c r="CM34" s="345"/>
      <c r="CN34" s="345"/>
      <c r="CO34" s="345"/>
      <c r="CP34" s="345"/>
      <c r="CQ34" s="345"/>
      <c r="CR34" s="345"/>
      <c r="CS34" s="345"/>
      <c r="CT34" s="345"/>
      <c r="CU34" s="345"/>
      <c r="CV34" s="345"/>
      <c r="CW34" s="345"/>
      <c r="CX34" s="345"/>
      <c r="CY34" s="345"/>
      <c r="CZ34" s="345"/>
      <c r="DA34" s="345"/>
      <c r="DB34" s="345"/>
      <c r="DC34" s="345"/>
      <c r="DD34" s="345"/>
      <c r="DE34" s="345"/>
      <c r="DF34" s="345"/>
      <c r="DG34" s="345"/>
      <c r="DH34" s="345"/>
      <c r="DI34" s="345"/>
      <c r="DJ34" s="345"/>
      <c r="DK34" s="345"/>
      <c r="DL34" s="345"/>
      <c r="DM34" s="345"/>
      <c r="DN34" s="345"/>
      <c r="DO34" s="345"/>
      <c r="DP34" s="345"/>
      <c r="DQ34" s="345"/>
      <c r="DR34" s="345"/>
      <c r="DS34" s="345"/>
      <c r="DT34" s="345"/>
      <c r="DU34" s="345"/>
      <c r="DV34" s="345"/>
      <c r="DW34" s="345"/>
      <c r="DX34" s="345"/>
      <c r="DY34" s="345"/>
      <c r="DZ34" s="345"/>
      <c r="EA34" s="345"/>
      <c r="EB34" s="345"/>
      <c r="EC34" s="345"/>
      <c r="ED34" s="345"/>
      <c r="EE34" s="345"/>
      <c r="EF34" s="345"/>
      <c r="EG34" s="345"/>
      <c r="EH34" s="345"/>
      <c r="EI34" s="345"/>
      <c r="EJ34" s="345"/>
      <c r="EK34" s="345"/>
      <c r="EL34" s="345"/>
      <c r="EM34" s="345"/>
      <c r="EN34" s="345"/>
      <c r="EO34" s="345"/>
      <c r="EP34" s="345"/>
      <c r="EQ34" s="345"/>
      <c r="ER34" s="345"/>
      <c r="ES34" s="345"/>
      <c r="ET34" s="345"/>
      <c r="EU34" s="345"/>
      <c r="EV34" s="345"/>
      <c r="EW34" s="345"/>
      <c r="EX34" s="345"/>
      <c r="EY34" s="345"/>
      <c r="EZ34" s="345"/>
      <c r="FA34" s="345"/>
      <c r="FB34" s="345"/>
      <c r="FC34" s="345"/>
      <c r="FD34" s="345"/>
      <c r="FE34" s="345"/>
      <c r="FF34" s="345"/>
      <c r="FG34" s="345"/>
      <c r="FH34" s="345"/>
      <c r="FI34" s="345"/>
      <c r="FJ34" s="345"/>
      <c r="FK34" s="345"/>
      <c r="FL34" s="345"/>
      <c r="FM34" s="345"/>
      <c r="FN34" s="345"/>
      <c r="FO34" s="345"/>
      <c r="FP34" s="345"/>
      <c r="FQ34" s="345"/>
      <c r="FR34" s="345"/>
      <c r="FS34" s="345"/>
      <c r="FT34" s="345"/>
      <c r="FU34" s="345"/>
      <c r="FV34" s="345"/>
      <c r="FW34" s="345"/>
      <c r="FX34" s="345"/>
      <c r="FY34" s="345"/>
      <c r="FZ34" s="345"/>
      <c r="GA34" s="345"/>
      <c r="GB34" s="345"/>
      <c r="GC34" s="345"/>
      <c r="GD34" s="345"/>
      <c r="GE34" s="345"/>
      <c r="GF34" s="345"/>
      <c r="GG34" s="345"/>
      <c r="GH34" s="345"/>
      <c r="GI34" s="345"/>
      <c r="GJ34" s="345"/>
      <c r="GK34" s="345"/>
      <c r="GL34" s="345"/>
      <c r="GM34" s="345"/>
      <c r="GN34" s="345"/>
      <c r="GO34" s="345"/>
      <c r="GP34" s="345"/>
      <c r="GQ34" s="345"/>
      <c r="GR34" s="345"/>
      <c r="GS34" s="345"/>
      <c r="GT34" s="345"/>
      <c r="GU34" s="345"/>
      <c r="GV34" s="345"/>
      <c r="GW34" s="345"/>
      <c r="GX34" s="345"/>
      <c r="GY34" s="345"/>
      <c r="GZ34" s="345"/>
      <c r="HA34" s="345"/>
      <c r="HB34" s="345"/>
      <c r="HC34" s="345"/>
      <c r="HD34" s="345"/>
      <c r="HE34" s="345"/>
      <c r="HF34" s="345"/>
      <c r="HG34" s="345"/>
      <c r="HH34" s="345"/>
      <c r="HI34" s="345"/>
      <c r="HJ34" s="345"/>
      <c r="HK34" s="345"/>
      <c r="HL34" s="345"/>
      <c r="HM34" s="345"/>
      <c r="HN34" s="345"/>
      <c r="HO34" s="345"/>
      <c r="HP34" s="345"/>
      <c r="HQ34" s="345"/>
      <c r="HR34" s="345"/>
      <c r="HS34" s="345"/>
      <c r="HT34" s="345"/>
      <c r="HU34" s="345"/>
      <c r="HV34" s="345"/>
      <c r="HW34" s="345"/>
      <c r="HX34" s="345"/>
      <c r="HY34" s="345"/>
      <c r="HZ34" s="345"/>
      <c r="IA34" s="345"/>
      <c r="IB34" s="345"/>
      <c r="IC34" s="345"/>
      <c r="ID34" s="345"/>
      <c r="IE34" s="345"/>
      <c r="IF34" s="345"/>
      <c r="IG34" s="345"/>
      <c r="IH34" s="345"/>
      <c r="II34" s="345"/>
      <c r="IJ34" s="345"/>
      <c r="IK34" s="345"/>
      <c r="IL34" s="345"/>
    </row>
    <row r="35" spans="1:246" ht="15.75">
      <c r="A35" s="350"/>
      <c r="B35" s="566" t="s">
        <v>1098</v>
      </c>
      <c r="C35" s="1190" t="s">
        <v>5</v>
      </c>
      <c r="D35" s="62">
        <v>3950</v>
      </c>
      <c r="E35" s="1321">
        <f t="shared" si="2"/>
        <v>1.58</v>
      </c>
      <c r="F35" s="708"/>
      <c r="G35" s="708"/>
      <c r="H35" s="1134"/>
      <c r="I35" s="1134"/>
      <c r="J35" s="1183"/>
      <c r="K35" s="1183"/>
      <c r="L35" s="346"/>
      <c r="M35" s="1309"/>
      <c r="N35" s="1307"/>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c r="BQ35" s="345"/>
      <c r="BR35" s="345"/>
      <c r="BS35" s="345"/>
      <c r="BT35" s="345"/>
      <c r="BU35" s="345"/>
      <c r="BV35" s="345"/>
      <c r="BW35" s="345"/>
      <c r="BX35" s="345"/>
      <c r="BY35" s="345"/>
      <c r="BZ35" s="345"/>
      <c r="CA35" s="345"/>
      <c r="CB35" s="345"/>
      <c r="CC35" s="345"/>
      <c r="CD35" s="345"/>
      <c r="CE35" s="345"/>
      <c r="CF35" s="345"/>
      <c r="CG35" s="345"/>
      <c r="CH35" s="345"/>
      <c r="CI35" s="345"/>
      <c r="CJ35" s="345"/>
      <c r="CK35" s="345"/>
      <c r="CL35" s="345"/>
      <c r="CM35" s="345"/>
      <c r="CN35" s="345"/>
      <c r="CO35" s="345"/>
      <c r="CP35" s="345"/>
      <c r="CQ35" s="345"/>
      <c r="CR35" s="345"/>
      <c r="CS35" s="345"/>
      <c r="CT35" s="345"/>
      <c r="CU35" s="345"/>
      <c r="CV35" s="345"/>
      <c r="CW35" s="345"/>
      <c r="CX35" s="345"/>
      <c r="CY35" s="345"/>
      <c r="CZ35" s="345"/>
      <c r="DA35" s="345"/>
      <c r="DB35" s="345"/>
      <c r="DC35" s="345"/>
      <c r="DD35" s="345"/>
      <c r="DE35" s="345"/>
      <c r="DF35" s="345"/>
      <c r="DG35" s="345"/>
      <c r="DH35" s="345"/>
      <c r="DI35" s="345"/>
      <c r="DJ35" s="345"/>
      <c r="DK35" s="345"/>
      <c r="DL35" s="345"/>
      <c r="DM35" s="345"/>
      <c r="DN35" s="345"/>
      <c r="DO35" s="345"/>
      <c r="DP35" s="345"/>
      <c r="DQ35" s="345"/>
      <c r="DR35" s="345"/>
      <c r="DS35" s="345"/>
      <c r="DT35" s="345"/>
      <c r="DU35" s="345"/>
      <c r="DV35" s="345"/>
      <c r="DW35" s="345"/>
      <c r="DX35" s="345"/>
      <c r="DY35" s="345"/>
      <c r="DZ35" s="345"/>
      <c r="EA35" s="345"/>
      <c r="EB35" s="345"/>
      <c r="EC35" s="345"/>
      <c r="ED35" s="345"/>
      <c r="EE35" s="345"/>
      <c r="EF35" s="345"/>
      <c r="EG35" s="345"/>
      <c r="EH35" s="345"/>
      <c r="EI35" s="345"/>
      <c r="EJ35" s="345"/>
      <c r="EK35" s="345"/>
      <c r="EL35" s="345"/>
      <c r="EM35" s="345"/>
      <c r="EN35" s="345"/>
      <c r="EO35" s="345"/>
      <c r="EP35" s="345"/>
      <c r="EQ35" s="345"/>
      <c r="ER35" s="345"/>
      <c r="ES35" s="345"/>
      <c r="ET35" s="345"/>
      <c r="EU35" s="345"/>
      <c r="EV35" s="345"/>
      <c r="EW35" s="345"/>
      <c r="EX35" s="345"/>
      <c r="EY35" s="345"/>
      <c r="EZ35" s="345"/>
      <c r="FA35" s="345"/>
      <c r="FB35" s="345"/>
      <c r="FC35" s="345"/>
      <c r="FD35" s="345"/>
      <c r="FE35" s="345"/>
      <c r="FF35" s="345"/>
      <c r="FG35" s="345"/>
      <c r="FH35" s="345"/>
      <c r="FI35" s="345"/>
      <c r="FJ35" s="345"/>
      <c r="FK35" s="345"/>
      <c r="FL35" s="345"/>
      <c r="FM35" s="345"/>
      <c r="FN35" s="345"/>
      <c r="FO35" s="345"/>
      <c r="FP35" s="345"/>
      <c r="FQ35" s="345"/>
      <c r="FR35" s="345"/>
      <c r="FS35" s="345"/>
      <c r="FT35" s="345"/>
      <c r="FU35" s="345"/>
      <c r="FV35" s="345"/>
      <c r="FW35" s="345"/>
      <c r="FX35" s="345"/>
      <c r="FY35" s="345"/>
      <c r="FZ35" s="345"/>
      <c r="GA35" s="345"/>
      <c r="GB35" s="345"/>
      <c r="GC35" s="345"/>
      <c r="GD35" s="345"/>
      <c r="GE35" s="345"/>
      <c r="GF35" s="345"/>
      <c r="GG35" s="345"/>
      <c r="GH35" s="345"/>
      <c r="GI35" s="345"/>
      <c r="GJ35" s="345"/>
      <c r="GK35" s="345"/>
      <c r="GL35" s="345"/>
      <c r="GM35" s="345"/>
      <c r="GN35" s="345"/>
      <c r="GO35" s="345"/>
      <c r="GP35" s="345"/>
      <c r="GQ35" s="345"/>
      <c r="GR35" s="345"/>
      <c r="GS35" s="345"/>
      <c r="GT35" s="345"/>
      <c r="GU35" s="345"/>
      <c r="GV35" s="345"/>
      <c r="GW35" s="345"/>
      <c r="GX35" s="345"/>
      <c r="GY35" s="345"/>
      <c r="GZ35" s="345"/>
      <c r="HA35" s="345"/>
      <c r="HB35" s="345"/>
      <c r="HC35" s="345"/>
      <c r="HD35" s="345"/>
      <c r="HE35" s="345"/>
      <c r="HF35" s="345"/>
      <c r="HG35" s="345"/>
      <c r="HH35" s="345"/>
      <c r="HI35" s="345"/>
      <c r="HJ35" s="345"/>
      <c r="HK35" s="345"/>
      <c r="HL35" s="345"/>
      <c r="HM35" s="345"/>
      <c r="HN35" s="345"/>
      <c r="HO35" s="345"/>
      <c r="HP35" s="345"/>
      <c r="HQ35" s="345"/>
      <c r="HR35" s="345"/>
      <c r="HS35" s="345"/>
      <c r="HT35" s="345"/>
      <c r="HU35" s="345"/>
      <c r="HV35" s="345"/>
      <c r="HW35" s="345"/>
      <c r="HX35" s="345"/>
      <c r="HY35" s="345"/>
      <c r="HZ35" s="345"/>
      <c r="IA35" s="345"/>
      <c r="IB35" s="345"/>
      <c r="IC35" s="345"/>
      <c r="ID35" s="345"/>
      <c r="IE35" s="345"/>
      <c r="IF35" s="345"/>
      <c r="IG35" s="345"/>
      <c r="IH35" s="345"/>
      <c r="II35" s="345"/>
      <c r="IJ35" s="345"/>
      <c r="IK35" s="345"/>
      <c r="IL35" s="345"/>
    </row>
    <row r="36" spans="1:246" ht="15.75">
      <c r="A36" s="350" t="s">
        <v>7</v>
      </c>
      <c r="B36" s="610" t="s">
        <v>1193</v>
      </c>
      <c r="C36" s="611" t="s">
        <v>5</v>
      </c>
      <c r="D36" s="62">
        <v>5314.6550101832981</v>
      </c>
      <c r="E36" s="1321">
        <f t="shared" si="2"/>
        <v>2.1258620040733192</v>
      </c>
      <c r="F36" s="708"/>
      <c r="G36" s="708"/>
      <c r="H36" s="1134"/>
      <c r="I36" s="1134"/>
      <c r="J36" s="1183"/>
      <c r="K36" s="1183"/>
      <c r="L36" s="346"/>
      <c r="M36" s="1309"/>
      <c r="N36" s="1307"/>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5"/>
      <c r="BE36" s="345"/>
      <c r="BF36" s="345"/>
      <c r="BG36" s="345"/>
      <c r="BH36" s="345"/>
      <c r="BI36" s="345"/>
      <c r="BJ36" s="345"/>
      <c r="BK36" s="345"/>
      <c r="BL36" s="345"/>
      <c r="BM36" s="345"/>
      <c r="BN36" s="345"/>
      <c r="BO36" s="345"/>
      <c r="BP36" s="345"/>
      <c r="BQ36" s="345"/>
      <c r="BR36" s="345"/>
      <c r="BS36" s="345"/>
      <c r="BT36" s="345"/>
      <c r="BU36" s="345"/>
      <c r="BV36" s="345"/>
      <c r="BW36" s="345"/>
      <c r="BX36" s="345"/>
      <c r="BY36" s="345"/>
      <c r="BZ36" s="345"/>
      <c r="CA36" s="345"/>
      <c r="CB36" s="345"/>
      <c r="CC36" s="345"/>
      <c r="CD36" s="345"/>
      <c r="CE36" s="345"/>
      <c r="CF36" s="345"/>
      <c r="CG36" s="345"/>
      <c r="CH36" s="345"/>
      <c r="CI36" s="345"/>
      <c r="CJ36" s="345"/>
      <c r="CK36" s="345"/>
      <c r="CL36" s="345"/>
      <c r="CM36" s="345"/>
      <c r="CN36" s="345"/>
      <c r="CO36" s="345"/>
      <c r="CP36" s="345"/>
      <c r="CQ36" s="345"/>
      <c r="CR36" s="345"/>
      <c r="CS36" s="345"/>
      <c r="CT36" s="345"/>
      <c r="CU36" s="345"/>
      <c r="CV36" s="345"/>
      <c r="CW36" s="345"/>
      <c r="CX36" s="345"/>
      <c r="CY36" s="345"/>
      <c r="CZ36" s="345"/>
      <c r="DA36" s="345"/>
      <c r="DB36" s="345"/>
      <c r="DC36" s="345"/>
      <c r="DD36" s="345"/>
      <c r="DE36" s="345"/>
      <c r="DF36" s="345"/>
      <c r="DG36" s="345"/>
      <c r="DH36" s="345"/>
      <c r="DI36" s="345"/>
      <c r="DJ36" s="345"/>
      <c r="DK36" s="345"/>
      <c r="DL36" s="345"/>
      <c r="DM36" s="345"/>
      <c r="DN36" s="345"/>
      <c r="DO36" s="345"/>
      <c r="DP36" s="345"/>
      <c r="DQ36" s="345"/>
      <c r="DR36" s="345"/>
      <c r="DS36" s="345"/>
      <c r="DT36" s="345"/>
      <c r="DU36" s="345"/>
      <c r="DV36" s="345"/>
      <c r="DW36" s="345"/>
      <c r="DX36" s="345"/>
      <c r="DY36" s="345"/>
      <c r="DZ36" s="345"/>
      <c r="EA36" s="345"/>
      <c r="EB36" s="345"/>
      <c r="EC36" s="345"/>
      <c r="ED36" s="345"/>
      <c r="EE36" s="345"/>
      <c r="EF36" s="345"/>
      <c r="EG36" s="345"/>
      <c r="EH36" s="345"/>
      <c r="EI36" s="345"/>
      <c r="EJ36" s="345"/>
      <c r="EK36" s="345"/>
      <c r="EL36" s="345"/>
      <c r="EM36" s="345"/>
      <c r="EN36" s="345"/>
      <c r="EO36" s="345"/>
      <c r="EP36" s="345"/>
      <c r="EQ36" s="345"/>
      <c r="ER36" s="345"/>
      <c r="ES36" s="345"/>
      <c r="ET36" s="345"/>
      <c r="EU36" s="345"/>
      <c r="EV36" s="345"/>
      <c r="EW36" s="345"/>
      <c r="EX36" s="345"/>
      <c r="EY36" s="345"/>
      <c r="EZ36" s="345"/>
      <c r="FA36" s="345"/>
      <c r="FB36" s="345"/>
      <c r="FC36" s="345"/>
      <c r="FD36" s="345"/>
      <c r="FE36" s="345"/>
      <c r="FF36" s="345"/>
      <c r="FG36" s="345"/>
      <c r="FH36" s="345"/>
      <c r="FI36" s="345"/>
      <c r="FJ36" s="345"/>
      <c r="FK36" s="345"/>
      <c r="FL36" s="345"/>
      <c r="FM36" s="345"/>
      <c r="FN36" s="345"/>
      <c r="FO36" s="345"/>
      <c r="FP36" s="345"/>
      <c r="FQ36" s="345"/>
      <c r="FR36" s="345"/>
      <c r="FS36" s="345"/>
      <c r="FT36" s="345"/>
      <c r="FU36" s="345"/>
      <c r="FV36" s="345"/>
      <c r="FW36" s="345"/>
      <c r="FX36" s="345"/>
      <c r="FY36" s="345"/>
      <c r="FZ36" s="345"/>
      <c r="GA36" s="345"/>
      <c r="GB36" s="345"/>
      <c r="GC36" s="345"/>
      <c r="GD36" s="345"/>
      <c r="GE36" s="345"/>
      <c r="GF36" s="345"/>
      <c r="GG36" s="345"/>
      <c r="GH36" s="345"/>
      <c r="GI36" s="345"/>
      <c r="GJ36" s="345"/>
      <c r="GK36" s="345"/>
      <c r="GL36" s="345"/>
      <c r="GM36" s="345"/>
      <c r="GN36" s="345"/>
      <c r="GO36" s="345"/>
      <c r="GP36" s="345"/>
      <c r="GQ36" s="345"/>
      <c r="GR36" s="345"/>
      <c r="GS36" s="345"/>
      <c r="GT36" s="345"/>
      <c r="GU36" s="345"/>
      <c r="GV36" s="345"/>
      <c r="GW36" s="345"/>
      <c r="GX36" s="345"/>
      <c r="GY36" s="345"/>
      <c r="GZ36" s="345"/>
      <c r="HA36" s="345"/>
      <c r="HB36" s="345"/>
      <c r="HC36" s="345"/>
      <c r="HD36" s="345"/>
      <c r="HE36" s="345"/>
      <c r="HF36" s="345"/>
      <c r="HG36" s="345"/>
      <c r="HH36" s="345"/>
      <c r="HI36" s="345"/>
      <c r="HJ36" s="345"/>
      <c r="HK36" s="345"/>
      <c r="HL36" s="345"/>
      <c r="HM36" s="345"/>
      <c r="HN36" s="345"/>
      <c r="HO36" s="345"/>
      <c r="HP36" s="345"/>
      <c r="HQ36" s="345"/>
      <c r="HR36" s="345"/>
      <c r="HS36" s="345"/>
      <c r="HT36" s="345"/>
      <c r="HU36" s="345"/>
      <c r="HV36" s="345"/>
      <c r="HW36" s="345"/>
      <c r="HX36" s="345"/>
      <c r="HY36" s="345"/>
      <c r="HZ36" s="345"/>
      <c r="IA36" s="345"/>
      <c r="IB36" s="345"/>
      <c r="IC36" s="345"/>
      <c r="ID36" s="345"/>
      <c r="IE36" s="345"/>
      <c r="IF36" s="345"/>
      <c r="IG36" s="345"/>
      <c r="IH36" s="345"/>
      <c r="II36" s="345"/>
      <c r="IJ36" s="345"/>
      <c r="IK36" s="345"/>
      <c r="IL36" s="345"/>
    </row>
    <row r="37" spans="1:246" ht="15.75">
      <c r="A37" s="350"/>
      <c r="B37" s="612" t="s">
        <v>1177</v>
      </c>
      <c r="C37" s="611" t="s">
        <v>5</v>
      </c>
      <c r="D37" s="62">
        <v>5007.7100101832984</v>
      </c>
      <c r="E37" s="1321">
        <f t="shared" si="2"/>
        <v>2.0030840040733193</v>
      </c>
      <c r="F37" s="708"/>
      <c r="G37" s="708"/>
      <c r="H37" s="1134"/>
      <c r="I37" s="1134"/>
      <c r="J37" s="1183"/>
      <c r="K37" s="1183"/>
      <c r="L37" s="346"/>
      <c r="M37" s="1309"/>
      <c r="N37" s="1307"/>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5"/>
      <c r="BC37" s="345"/>
      <c r="BD37" s="345"/>
      <c r="BE37" s="345"/>
      <c r="BF37" s="345"/>
      <c r="BG37" s="345"/>
      <c r="BH37" s="345"/>
      <c r="BI37" s="345"/>
      <c r="BJ37" s="345"/>
      <c r="BK37" s="345"/>
      <c r="BL37" s="345"/>
      <c r="BM37" s="345"/>
      <c r="BN37" s="345"/>
      <c r="BO37" s="345"/>
      <c r="BP37" s="345"/>
      <c r="BQ37" s="345"/>
      <c r="BR37" s="345"/>
      <c r="BS37" s="345"/>
      <c r="BT37" s="345"/>
      <c r="BU37" s="345"/>
      <c r="BV37" s="345"/>
      <c r="BW37" s="345"/>
      <c r="BX37" s="345"/>
      <c r="BY37" s="345"/>
      <c r="BZ37" s="345"/>
      <c r="CA37" s="345"/>
      <c r="CB37" s="345"/>
      <c r="CC37" s="345"/>
      <c r="CD37" s="345"/>
      <c r="CE37" s="345"/>
      <c r="CF37" s="345"/>
      <c r="CG37" s="345"/>
      <c r="CH37" s="345"/>
      <c r="CI37" s="345"/>
      <c r="CJ37" s="345"/>
      <c r="CK37" s="345"/>
      <c r="CL37" s="345"/>
      <c r="CM37" s="345"/>
      <c r="CN37" s="345"/>
      <c r="CO37" s="345"/>
      <c r="CP37" s="345"/>
      <c r="CQ37" s="345"/>
      <c r="CR37" s="345"/>
      <c r="CS37" s="345"/>
      <c r="CT37" s="345"/>
      <c r="CU37" s="345"/>
      <c r="CV37" s="345"/>
      <c r="CW37" s="345"/>
      <c r="CX37" s="345"/>
      <c r="CY37" s="345"/>
      <c r="CZ37" s="345"/>
      <c r="DA37" s="345"/>
      <c r="DB37" s="345"/>
      <c r="DC37" s="345"/>
      <c r="DD37" s="345"/>
      <c r="DE37" s="345"/>
      <c r="DF37" s="345"/>
      <c r="DG37" s="345"/>
      <c r="DH37" s="345"/>
      <c r="DI37" s="345"/>
      <c r="DJ37" s="345"/>
      <c r="DK37" s="345"/>
      <c r="DL37" s="345"/>
      <c r="DM37" s="345"/>
      <c r="DN37" s="345"/>
      <c r="DO37" s="345"/>
      <c r="DP37" s="345"/>
      <c r="DQ37" s="345"/>
      <c r="DR37" s="345"/>
      <c r="DS37" s="345"/>
      <c r="DT37" s="345"/>
      <c r="DU37" s="345"/>
      <c r="DV37" s="345"/>
      <c r="DW37" s="345"/>
      <c r="DX37" s="345"/>
      <c r="DY37" s="345"/>
      <c r="DZ37" s="345"/>
      <c r="EA37" s="345"/>
      <c r="EB37" s="345"/>
      <c r="EC37" s="345"/>
      <c r="ED37" s="345"/>
      <c r="EE37" s="345"/>
      <c r="EF37" s="345"/>
      <c r="EG37" s="345"/>
      <c r="EH37" s="345"/>
      <c r="EI37" s="345"/>
      <c r="EJ37" s="345"/>
      <c r="EK37" s="345"/>
      <c r="EL37" s="345"/>
      <c r="EM37" s="345"/>
      <c r="EN37" s="345"/>
      <c r="EO37" s="345"/>
      <c r="EP37" s="345"/>
      <c r="EQ37" s="345"/>
      <c r="ER37" s="345"/>
      <c r="ES37" s="345"/>
      <c r="ET37" s="345"/>
      <c r="EU37" s="345"/>
      <c r="EV37" s="345"/>
      <c r="EW37" s="345"/>
      <c r="EX37" s="345"/>
      <c r="EY37" s="345"/>
      <c r="EZ37" s="345"/>
      <c r="FA37" s="345"/>
      <c r="FB37" s="345"/>
      <c r="FC37" s="345"/>
      <c r="FD37" s="345"/>
      <c r="FE37" s="345"/>
      <c r="FF37" s="345"/>
      <c r="FG37" s="345"/>
      <c r="FH37" s="345"/>
      <c r="FI37" s="345"/>
      <c r="FJ37" s="345"/>
      <c r="FK37" s="345"/>
      <c r="FL37" s="345"/>
      <c r="FM37" s="345"/>
      <c r="FN37" s="345"/>
      <c r="FO37" s="345"/>
      <c r="FP37" s="345"/>
      <c r="FQ37" s="345"/>
      <c r="FR37" s="345"/>
      <c r="FS37" s="345"/>
      <c r="FT37" s="345"/>
      <c r="FU37" s="345"/>
      <c r="FV37" s="345"/>
      <c r="FW37" s="345"/>
      <c r="FX37" s="345"/>
      <c r="FY37" s="345"/>
      <c r="FZ37" s="345"/>
      <c r="GA37" s="345"/>
      <c r="GB37" s="345"/>
      <c r="GC37" s="345"/>
      <c r="GD37" s="345"/>
      <c r="GE37" s="345"/>
      <c r="GF37" s="345"/>
      <c r="GG37" s="345"/>
      <c r="GH37" s="345"/>
      <c r="GI37" s="345"/>
      <c r="GJ37" s="345"/>
      <c r="GK37" s="345"/>
      <c r="GL37" s="345"/>
      <c r="GM37" s="345"/>
      <c r="GN37" s="345"/>
      <c r="GO37" s="345"/>
      <c r="GP37" s="345"/>
      <c r="GQ37" s="345"/>
      <c r="GR37" s="345"/>
      <c r="GS37" s="345"/>
      <c r="GT37" s="345"/>
      <c r="GU37" s="345"/>
      <c r="GV37" s="345"/>
      <c r="GW37" s="345"/>
      <c r="GX37" s="345"/>
      <c r="GY37" s="345"/>
      <c r="GZ37" s="345"/>
      <c r="HA37" s="345"/>
      <c r="HB37" s="345"/>
      <c r="HC37" s="345"/>
      <c r="HD37" s="345"/>
      <c r="HE37" s="345"/>
      <c r="HF37" s="345"/>
      <c r="HG37" s="345"/>
      <c r="HH37" s="345"/>
      <c r="HI37" s="345"/>
      <c r="HJ37" s="345"/>
      <c r="HK37" s="345"/>
      <c r="HL37" s="345"/>
      <c r="HM37" s="345"/>
      <c r="HN37" s="345"/>
      <c r="HO37" s="345"/>
      <c r="HP37" s="345"/>
      <c r="HQ37" s="345"/>
      <c r="HR37" s="345"/>
      <c r="HS37" s="345"/>
      <c r="HT37" s="345"/>
      <c r="HU37" s="345"/>
      <c r="HV37" s="345"/>
      <c r="HW37" s="345"/>
      <c r="HX37" s="345"/>
      <c r="HY37" s="345"/>
      <c r="HZ37" s="345"/>
      <c r="IA37" s="345"/>
      <c r="IB37" s="345"/>
      <c r="IC37" s="345"/>
      <c r="ID37" s="345"/>
      <c r="IE37" s="345"/>
      <c r="IF37" s="345"/>
      <c r="IG37" s="345"/>
      <c r="IH37" s="345"/>
      <c r="II37" s="345"/>
      <c r="IJ37" s="345"/>
      <c r="IK37" s="345"/>
      <c r="IL37" s="345"/>
    </row>
    <row r="38" spans="1:246" ht="15.75">
      <c r="A38" s="350"/>
      <c r="B38" s="612" t="s">
        <v>662</v>
      </c>
      <c r="C38" s="611" t="s">
        <v>5</v>
      </c>
      <c r="D38" s="62">
        <v>4259.195010183299</v>
      </c>
      <c r="E38" s="1321">
        <f t="shared" si="2"/>
        <v>1.7036780040733197</v>
      </c>
      <c r="F38" s="708"/>
      <c r="G38" s="708"/>
      <c r="H38" s="1134"/>
      <c r="I38" s="1134"/>
      <c r="J38" s="1183"/>
      <c r="K38" s="170"/>
      <c r="L38" s="346"/>
      <c r="M38" s="1309"/>
      <c r="N38" s="1307"/>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5"/>
      <c r="BI38" s="345"/>
      <c r="BJ38" s="345"/>
      <c r="BK38" s="345"/>
      <c r="BL38" s="345"/>
      <c r="BM38" s="345"/>
      <c r="BN38" s="345"/>
      <c r="BO38" s="345"/>
      <c r="BP38" s="345"/>
      <c r="BQ38" s="345"/>
      <c r="BR38" s="345"/>
      <c r="BS38" s="345"/>
      <c r="BT38" s="345"/>
      <c r="BU38" s="345"/>
      <c r="BV38" s="345"/>
      <c r="BW38" s="345"/>
      <c r="BX38" s="345"/>
      <c r="BY38" s="345"/>
      <c r="BZ38" s="345"/>
      <c r="CA38" s="345"/>
      <c r="CB38" s="345"/>
      <c r="CC38" s="345"/>
      <c r="CD38" s="345"/>
      <c r="CE38" s="345"/>
      <c r="CF38" s="345"/>
      <c r="CG38" s="345"/>
      <c r="CH38" s="345"/>
      <c r="CI38" s="345"/>
      <c r="CJ38" s="345"/>
      <c r="CK38" s="345"/>
      <c r="CL38" s="345"/>
      <c r="CM38" s="345"/>
      <c r="CN38" s="345"/>
      <c r="CO38" s="345"/>
      <c r="CP38" s="345"/>
      <c r="CQ38" s="345"/>
      <c r="CR38" s="345"/>
      <c r="CS38" s="345"/>
      <c r="CT38" s="345"/>
      <c r="CU38" s="345"/>
      <c r="CV38" s="345"/>
      <c r="CW38" s="345"/>
      <c r="CX38" s="345"/>
      <c r="CY38" s="345"/>
      <c r="CZ38" s="345"/>
      <c r="DA38" s="345"/>
      <c r="DB38" s="345"/>
      <c r="DC38" s="345"/>
      <c r="DD38" s="345"/>
      <c r="DE38" s="345"/>
      <c r="DF38" s="345"/>
      <c r="DG38" s="345"/>
      <c r="DH38" s="345"/>
      <c r="DI38" s="345"/>
      <c r="DJ38" s="345"/>
      <c r="DK38" s="345"/>
      <c r="DL38" s="345"/>
      <c r="DM38" s="345"/>
      <c r="DN38" s="345"/>
      <c r="DO38" s="345"/>
      <c r="DP38" s="345"/>
      <c r="DQ38" s="345"/>
      <c r="DR38" s="345"/>
      <c r="DS38" s="345"/>
      <c r="DT38" s="345"/>
      <c r="DU38" s="345"/>
      <c r="DV38" s="345"/>
      <c r="DW38" s="345"/>
      <c r="DX38" s="345"/>
      <c r="DY38" s="345"/>
      <c r="DZ38" s="345"/>
      <c r="EA38" s="345"/>
      <c r="EB38" s="345"/>
      <c r="EC38" s="345"/>
      <c r="ED38" s="345"/>
      <c r="EE38" s="345"/>
      <c r="EF38" s="345"/>
      <c r="EG38" s="345"/>
      <c r="EH38" s="345"/>
      <c r="EI38" s="345"/>
      <c r="EJ38" s="345"/>
      <c r="EK38" s="345"/>
      <c r="EL38" s="345"/>
      <c r="EM38" s="345"/>
      <c r="EN38" s="345"/>
      <c r="EO38" s="345"/>
      <c r="EP38" s="345"/>
      <c r="EQ38" s="345"/>
      <c r="ER38" s="345"/>
      <c r="ES38" s="345"/>
      <c r="ET38" s="345"/>
      <c r="EU38" s="345"/>
      <c r="EV38" s="345"/>
      <c r="EW38" s="345"/>
      <c r="EX38" s="345"/>
      <c r="EY38" s="345"/>
      <c r="EZ38" s="345"/>
      <c r="FA38" s="345"/>
      <c r="FB38" s="345"/>
      <c r="FC38" s="345"/>
      <c r="FD38" s="345"/>
      <c r="FE38" s="345"/>
      <c r="FF38" s="345"/>
      <c r="FG38" s="345"/>
      <c r="FH38" s="345"/>
      <c r="FI38" s="345"/>
      <c r="FJ38" s="345"/>
      <c r="FK38" s="345"/>
      <c r="FL38" s="345"/>
      <c r="FM38" s="345"/>
      <c r="FN38" s="345"/>
      <c r="FO38" s="345"/>
      <c r="FP38" s="345"/>
      <c r="FQ38" s="345"/>
      <c r="FR38" s="345"/>
      <c r="FS38" s="345"/>
      <c r="FT38" s="345"/>
      <c r="FU38" s="345"/>
      <c r="FV38" s="345"/>
      <c r="FW38" s="345"/>
      <c r="FX38" s="345"/>
      <c r="FY38" s="345"/>
      <c r="FZ38" s="345"/>
      <c r="GA38" s="345"/>
      <c r="GB38" s="345"/>
      <c r="GC38" s="345"/>
      <c r="GD38" s="345"/>
      <c r="GE38" s="345"/>
      <c r="GF38" s="345"/>
      <c r="GG38" s="345"/>
      <c r="GH38" s="345"/>
      <c r="GI38" s="345"/>
      <c r="GJ38" s="345"/>
      <c r="GK38" s="345"/>
      <c r="GL38" s="345"/>
      <c r="GM38" s="345"/>
      <c r="GN38" s="345"/>
      <c r="GO38" s="345"/>
      <c r="GP38" s="345"/>
      <c r="GQ38" s="345"/>
      <c r="GR38" s="345"/>
      <c r="GS38" s="345"/>
      <c r="GT38" s="345"/>
      <c r="GU38" s="345"/>
      <c r="GV38" s="345"/>
      <c r="GW38" s="345"/>
      <c r="GX38" s="345"/>
      <c r="GY38" s="345"/>
      <c r="GZ38" s="345"/>
      <c r="HA38" s="345"/>
      <c r="HB38" s="345"/>
      <c r="HC38" s="345"/>
      <c r="HD38" s="345"/>
      <c r="HE38" s="345"/>
      <c r="HF38" s="345"/>
      <c r="HG38" s="345"/>
      <c r="HH38" s="345"/>
      <c r="HI38" s="345"/>
      <c r="HJ38" s="345"/>
      <c r="HK38" s="345"/>
      <c r="HL38" s="345"/>
      <c r="HM38" s="345"/>
      <c r="HN38" s="345"/>
      <c r="HO38" s="345"/>
      <c r="HP38" s="345"/>
      <c r="HQ38" s="345"/>
      <c r="HR38" s="345"/>
      <c r="HS38" s="345"/>
      <c r="HT38" s="345"/>
      <c r="HU38" s="345"/>
      <c r="HV38" s="345"/>
      <c r="HW38" s="345"/>
      <c r="HX38" s="345"/>
      <c r="HY38" s="345"/>
      <c r="HZ38" s="345"/>
      <c r="IA38" s="345"/>
      <c r="IB38" s="345"/>
      <c r="IC38" s="345"/>
      <c r="ID38" s="345"/>
      <c r="IE38" s="345"/>
      <c r="IF38" s="345"/>
      <c r="IG38" s="345"/>
      <c r="IH38" s="345"/>
      <c r="II38" s="345"/>
      <c r="IJ38" s="345"/>
      <c r="IK38" s="345"/>
      <c r="IL38" s="345"/>
    </row>
    <row r="39" spans="1:246" ht="15.75">
      <c r="A39" s="350"/>
      <c r="B39" s="612" t="s">
        <v>1178</v>
      </c>
      <c r="C39" s="611" t="s">
        <v>5</v>
      </c>
      <c r="D39" s="62">
        <v>3950</v>
      </c>
      <c r="E39" s="1321">
        <f t="shared" si="2"/>
        <v>1.58</v>
      </c>
      <c r="F39" s="708"/>
      <c r="G39" s="708"/>
      <c r="H39" s="1134"/>
      <c r="I39" s="1134"/>
      <c r="J39" s="1183"/>
      <c r="K39" s="170"/>
      <c r="L39" s="346"/>
      <c r="M39" s="1309"/>
      <c r="N39" s="1307"/>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5"/>
      <c r="AY39" s="345"/>
      <c r="AZ39" s="345"/>
      <c r="BA39" s="345"/>
      <c r="BB39" s="345"/>
      <c r="BC39" s="345"/>
      <c r="BD39" s="345"/>
      <c r="BE39" s="345"/>
      <c r="BF39" s="345"/>
      <c r="BG39" s="345"/>
      <c r="BH39" s="345"/>
      <c r="BI39" s="345"/>
      <c r="BJ39" s="345"/>
      <c r="BK39" s="345"/>
      <c r="BL39" s="345"/>
      <c r="BM39" s="345"/>
      <c r="BN39" s="345"/>
      <c r="BO39" s="345"/>
      <c r="BP39" s="345"/>
      <c r="BQ39" s="345"/>
      <c r="BR39" s="345"/>
      <c r="BS39" s="345"/>
      <c r="BT39" s="345"/>
      <c r="BU39" s="345"/>
      <c r="BV39" s="345"/>
      <c r="BW39" s="345"/>
      <c r="BX39" s="345"/>
      <c r="BY39" s="345"/>
      <c r="BZ39" s="345"/>
      <c r="CA39" s="345"/>
      <c r="CB39" s="345"/>
      <c r="CC39" s="345"/>
      <c r="CD39" s="345"/>
      <c r="CE39" s="345"/>
      <c r="CF39" s="345"/>
      <c r="CG39" s="345"/>
      <c r="CH39" s="345"/>
      <c r="CI39" s="345"/>
      <c r="CJ39" s="345"/>
      <c r="CK39" s="345"/>
      <c r="CL39" s="345"/>
      <c r="CM39" s="345"/>
      <c r="CN39" s="345"/>
      <c r="CO39" s="345"/>
      <c r="CP39" s="345"/>
      <c r="CQ39" s="345"/>
      <c r="CR39" s="345"/>
      <c r="CS39" s="345"/>
      <c r="CT39" s="345"/>
      <c r="CU39" s="345"/>
      <c r="CV39" s="345"/>
      <c r="CW39" s="345"/>
      <c r="CX39" s="345"/>
      <c r="CY39" s="345"/>
      <c r="CZ39" s="345"/>
      <c r="DA39" s="345"/>
      <c r="DB39" s="345"/>
      <c r="DC39" s="345"/>
      <c r="DD39" s="345"/>
      <c r="DE39" s="345"/>
      <c r="DF39" s="345"/>
      <c r="DG39" s="345"/>
      <c r="DH39" s="345"/>
      <c r="DI39" s="345"/>
      <c r="DJ39" s="345"/>
      <c r="DK39" s="345"/>
      <c r="DL39" s="345"/>
      <c r="DM39" s="345"/>
      <c r="DN39" s="345"/>
      <c r="DO39" s="345"/>
      <c r="DP39" s="345"/>
      <c r="DQ39" s="345"/>
      <c r="DR39" s="345"/>
      <c r="DS39" s="345"/>
      <c r="DT39" s="345"/>
      <c r="DU39" s="345"/>
      <c r="DV39" s="345"/>
      <c r="DW39" s="345"/>
      <c r="DX39" s="345"/>
      <c r="DY39" s="345"/>
      <c r="DZ39" s="345"/>
      <c r="EA39" s="345"/>
      <c r="EB39" s="345"/>
      <c r="EC39" s="345"/>
      <c r="ED39" s="345"/>
      <c r="EE39" s="345"/>
      <c r="EF39" s="345"/>
      <c r="EG39" s="345"/>
      <c r="EH39" s="345"/>
      <c r="EI39" s="345"/>
      <c r="EJ39" s="345"/>
      <c r="EK39" s="345"/>
      <c r="EL39" s="345"/>
      <c r="EM39" s="345"/>
      <c r="EN39" s="345"/>
      <c r="EO39" s="345"/>
      <c r="EP39" s="345"/>
      <c r="EQ39" s="345"/>
      <c r="ER39" s="345"/>
      <c r="ES39" s="345"/>
      <c r="ET39" s="345"/>
      <c r="EU39" s="345"/>
      <c r="EV39" s="345"/>
      <c r="EW39" s="345"/>
      <c r="EX39" s="345"/>
      <c r="EY39" s="345"/>
      <c r="EZ39" s="345"/>
      <c r="FA39" s="345"/>
      <c r="FB39" s="345"/>
      <c r="FC39" s="345"/>
      <c r="FD39" s="345"/>
      <c r="FE39" s="345"/>
      <c r="FF39" s="345"/>
      <c r="FG39" s="345"/>
      <c r="FH39" s="345"/>
      <c r="FI39" s="345"/>
      <c r="FJ39" s="345"/>
      <c r="FK39" s="345"/>
      <c r="FL39" s="345"/>
      <c r="FM39" s="345"/>
      <c r="FN39" s="345"/>
      <c r="FO39" s="345"/>
      <c r="FP39" s="345"/>
      <c r="FQ39" s="345"/>
      <c r="FR39" s="345"/>
      <c r="FS39" s="345"/>
      <c r="FT39" s="345"/>
      <c r="FU39" s="345"/>
      <c r="FV39" s="345"/>
      <c r="FW39" s="345"/>
      <c r="FX39" s="345"/>
      <c r="FY39" s="345"/>
      <c r="FZ39" s="345"/>
      <c r="GA39" s="345"/>
      <c r="GB39" s="345"/>
      <c r="GC39" s="345"/>
      <c r="GD39" s="345"/>
      <c r="GE39" s="345"/>
      <c r="GF39" s="345"/>
      <c r="GG39" s="345"/>
      <c r="GH39" s="345"/>
      <c r="GI39" s="345"/>
      <c r="GJ39" s="345"/>
      <c r="GK39" s="345"/>
      <c r="GL39" s="345"/>
      <c r="GM39" s="345"/>
      <c r="GN39" s="345"/>
      <c r="GO39" s="345"/>
      <c r="GP39" s="345"/>
      <c r="GQ39" s="345"/>
      <c r="GR39" s="345"/>
      <c r="GS39" s="345"/>
      <c r="GT39" s="345"/>
      <c r="GU39" s="345"/>
      <c r="GV39" s="345"/>
      <c r="GW39" s="345"/>
      <c r="GX39" s="345"/>
      <c r="GY39" s="345"/>
      <c r="GZ39" s="345"/>
      <c r="HA39" s="345"/>
      <c r="HB39" s="345"/>
      <c r="HC39" s="345"/>
      <c r="HD39" s="345"/>
      <c r="HE39" s="345"/>
      <c r="HF39" s="345"/>
      <c r="HG39" s="345"/>
      <c r="HH39" s="345"/>
      <c r="HI39" s="345"/>
      <c r="HJ39" s="345"/>
      <c r="HK39" s="345"/>
      <c r="HL39" s="345"/>
      <c r="HM39" s="345"/>
      <c r="HN39" s="345"/>
      <c r="HO39" s="345"/>
      <c r="HP39" s="345"/>
      <c r="HQ39" s="345"/>
      <c r="HR39" s="345"/>
      <c r="HS39" s="345"/>
      <c r="HT39" s="345"/>
      <c r="HU39" s="345"/>
      <c r="HV39" s="345"/>
      <c r="HW39" s="345"/>
      <c r="HX39" s="345"/>
      <c r="HY39" s="345"/>
      <c r="HZ39" s="345"/>
      <c r="IA39" s="345"/>
      <c r="IB39" s="345"/>
      <c r="IC39" s="345"/>
      <c r="ID39" s="345"/>
      <c r="IE39" s="345"/>
      <c r="IF39" s="345"/>
      <c r="IG39" s="345"/>
      <c r="IH39" s="345"/>
      <c r="II39" s="345"/>
      <c r="IJ39" s="345"/>
      <c r="IK39" s="345"/>
      <c r="IL39" s="345"/>
    </row>
    <row r="40" spans="1:246" ht="51.75">
      <c r="A40" s="350" t="s">
        <v>8</v>
      </c>
      <c r="B40" s="555" t="s">
        <v>1183</v>
      </c>
      <c r="C40" s="1190" t="s">
        <v>11</v>
      </c>
      <c r="D40" s="62">
        <v>4259.195010183299</v>
      </c>
      <c r="E40" s="1321">
        <f t="shared" si="2"/>
        <v>1.7036780040733197</v>
      </c>
      <c r="F40" s="708"/>
      <c r="G40" s="708"/>
      <c r="H40" s="1134"/>
      <c r="I40" s="1134"/>
      <c r="J40" s="1183"/>
      <c r="K40" s="170"/>
      <c r="L40" s="346"/>
      <c r="M40" s="1309"/>
      <c r="N40" s="1307"/>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345"/>
      <c r="BI40" s="345"/>
      <c r="BJ40" s="345"/>
      <c r="BK40" s="345"/>
      <c r="BL40" s="345"/>
      <c r="BM40" s="345"/>
      <c r="BN40" s="345"/>
      <c r="BO40" s="345"/>
      <c r="BP40" s="345"/>
      <c r="BQ40" s="345"/>
      <c r="BR40" s="345"/>
      <c r="BS40" s="345"/>
      <c r="BT40" s="345"/>
      <c r="BU40" s="345"/>
      <c r="BV40" s="345"/>
      <c r="BW40" s="345"/>
      <c r="BX40" s="345"/>
      <c r="BY40" s="345"/>
      <c r="BZ40" s="345"/>
      <c r="CA40" s="345"/>
      <c r="CB40" s="345"/>
      <c r="CC40" s="345"/>
      <c r="CD40" s="345"/>
      <c r="CE40" s="345"/>
      <c r="CF40" s="345"/>
      <c r="CG40" s="345"/>
      <c r="CH40" s="345"/>
      <c r="CI40" s="345"/>
      <c r="CJ40" s="345"/>
      <c r="CK40" s="345"/>
      <c r="CL40" s="345"/>
      <c r="CM40" s="345"/>
      <c r="CN40" s="345"/>
      <c r="CO40" s="345"/>
      <c r="CP40" s="345"/>
      <c r="CQ40" s="345"/>
      <c r="CR40" s="345"/>
      <c r="CS40" s="345"/>
      <c r="CT40" s="345"/>
      <c r="CU40" s="345"/>
      <c r="CV40" s="345"/>
      <c r="CW40" s="345"/>
      <c r="CX40" s="345"/>
      <c r="CY40" s="345"/>
      <c r="CZ40" s="345"/>
      <c r="DA40" s="345"/>
      <c r="DB40" s="345"/>
      <c r="DC40" s="345"/>
      <c r="DD40" s="345"/>
      <c r="DE40" s="345"/>
      <c r="DF40" s="345"/>
      <c r="DG40" s="345"/>
      <c r="DH40" s="345"/>
      <c r="DI40" s="345"/>
      <c r="DJ40" s="345"/>
      <c r="DK40" s="345"/>
      <c r="DL40" s="345"/>
      <c r="DM40" s="345"/>
      <c r="DN40" s="345"/>
      <c r="DO40" s="345"/>
      <c r="DP40" s="345"/>
      <c r="DQ40" s="345"/>
      <c r="DR40" s="345"/>
      <c r="DS40" s="345"/>
      <c r="DT40" s="345"/>
      <c r="DU40" s="345"/>
      <c r="DV40" s="345"/>
      <c r="DW40" s="345"/>
      <c r="DX40" s="345"/>
      <c r="DY40" s="345"/>
      <c r="DZ40" s="345"/>
      <c r="EA40" s="345"/>
      <c r="EB40" s="345"/>
      <c r="EC40" s="345"/>
      <c r="ED40" s="345"/>
      <c r="EE40" s="345"/>
      <c r="EF40" s="345"/>
      <c r="EG40" s="345"/>
      <c r="EH40" s="345"/>
      <c r="EI40" s="345"/>
      <c r="EJ40" s="345"/>
      <c r="EK40" s="345"/>
      <c r="EL40" s="345"/>
      <c r="EM40" s="345"/>
      <c r="EN40" s="345"/>
      <c r="EO40" s="345"/>
      <c r="EP40" s="345"/>
      <c r="EQ40" s="345"/>
      <c r="ER40" s="345"/>
      <c r="ES40" s="345"/>
      <c r="ET40" s="345"/>
      <c r="EU40" s="345"/>
      <c r="EV40" s="345"/>
      <c r="EW40" s="345"/>
      <c r="EX40" s="345"/>
      <c r="EY40" s="345"/>
      <c r="EZ40" s="345"/>
      <c r="FA40" s="345"/>
      <c r="FB40" s="345"/>
      <c r="FC40" s="345"/>
      <c r="FD40" s="345"/>
      <c r="FE40" s="345"/>
      <c r="FF40" s="345"/>
      <c r="FG40" s="345"/>
      <c r="FH40" s="345"/>
      <c r="FI40" s="345"/>
      <c r="FJ40" s="345"/>
      <c r="FK40" s="345"/>
      <c r="FL40" s="345"/>
      <c r="FM40" s="345"/>
      <c r="FN40" s="345"/>
      <c r="FO40" s="345"/>
      <c r="FP40" s="345"/>
      <c r="FQ40" s="345"/>
      <c r="FR40" s="345"/>
      <c r="FS40" s="345"/>
      <c r="FT40" s="345"/>
      <c r="FU40" s="345"/>
      <c r="FV40" s="345"/>
      <c r="FW40" s="345"/>
      <c r="FX40" s="345"/>
      <c r="FY40" s="345"/>
      <c r="FZ40" s="345"/>
      <c r="GA40" s="345"/>
      <c r="GB40" s="345"/>
      <c r="GC40" s="345"/>
      <c r="GD40" s="345"/>
      <c r="GE40" s="345"/>
      <c r="GF40" s="345"/>
      <c r="GG40" s="345"/>
      <c r="GH40" s="345"/>
      <c r="GI40" s="345"/>
      <c r="GJ40" s="345"/>
      <c r="GK40" s="345"/>
      <c r="GL40" s="345"/>
      <c r="GM40" s="345"/>
      <c r="GN40" s="345"/>
      <c r="GO40" s="345"/>
      <c r="GP40" s="345"/>
      <c r="GQ40" s="345"/>
      <c r="GR40" s="345"/>
      <c r="GS40" s="345"/>
      <c r="GT40" s="345"/>
      <c r="GU40" s="345"/>
      <c r="GV40" s="345"/>
      <c r="GW40" s="345"/>
      <c r="GX40" s="345"/>
      <c r="GY40" s="345"/>
      <c r="GZ40" s="345"/>
      <c r="HA40" s="345"/>
      <c r="HB40" s="345"/>
      <c r="HC40" s="345"/>
      <c r="HD40" s="345"/>
      <c r="HE40" s="345"/>
      <c r="HF40" s="345"/>
      <c r="HG40" s="345"/>
      <c r="HH40" s="345"/>
      <c r="HI40" s="345"/>
      <c r="HJ40" s="345"/>
      <c r="HK40" s="345"/>
      <c r="HL40" s="345"/>
      <c r="HM40" s="345"/>
      <c r="HN40" s="345"/>
      <c r="HO40" s="345"/>
      <c r="HP40" s="345"/>
      <c r="HQ40" s="345"/>
      <c r="HR40" s="345"/>
      <c r="HS40" s="345"/>
      <c r="HT40" s="345"/>
      <c r="HU40" s="345"/>
      <c r="HV40" s="345"/>
      <c r="HW40" s="345"/>
      <c r="HX40" s="345"/>
      <c r="HY40" s="345"/>
      <c r="HZ40" s="345"/>
      <c r="IA40" s="345"/>
      <c r="IB40" s="345"/>
      <c r="IC40" s="345"/>
      <c r="ID40" s="345"/>
      <c r="IE40" s="345"/>
      <c r="IF40" s="345"/>
      <c r="IG40" s="345"/>
      <c r="IH40" s="345"/>
      <c r="II40" s="345"/>
      <c r="IJ40" s="345"/>
      <c r="IK40" s="345"/>
      <c r="IL40" s="345"/>
    </row>
    <row r="41" spans="1:246" ht="15.75">
      <c r="A41" s="350"/>
      <c r="B41" s="609" t="s">
        <v>660</v>
      </c>
      <c r="C41" s="1190" t="s">
        <v>11</v>
      </c>
      <c r="D41" s="62">
        <v>4173.0350101832992</v>
      </c>
      <c r="E41" s="1321">
        <f t="shared" si="2"/>
        <v>1.6692140040733197</v>
      </c>
      <c r="F41" s="708"/>
      <c r="G41" s="708"/>
      <c r="H41" s="1134"/>
      <c r="I41" s="1134"/>
      <c r="J41" s="1183"/>
      <c r="K41" s="170"/>
      <c r="L41" s="346"/>
      <c r="M41" s="1309"/>
      <c r="N41" s="1307"/>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345"/>
      <c r="AT41" s="345"/>
      <c r="AU41" s="345"/>
      <c r="AV41" s="345"/>
      <c r="AW41" s="345"/>
      <c r="AX41" s="345"/>
      <c r="AY41" s="345"/>
      <c r="AZ41" s="345"/>
      <c r="BA41" s="345"/>
      <c r="BB41" s="345"/>
      <c r="BC41" s="345"/>
      <c r="BD41" s="345"/>
      <c r="BE41" s="345"/>
      <c r="BF41" s="345"/>
      <c r="BG41" s="345"/>
      <c r="BH41" s="345"/>
      <c r="BI41" s="345"/>
      <c r="BJ41" s="345"/>
      <c r="BK41" s="345"/>
      <c r="BL41" s="345"/>
      <c r="BM41" s="345"/>
      <c r="BN41" s="345"/>
      <c r="BO41" s="345"/>
      <c r="BP41" s="345"/>
      <c r="BQ41" s="345"/>
      <c r="BR41" s="345"/>
      <c r="BS41" s="345"/>
      <c r="BT41" s="345"/>
      <c r="BU41" s="345"/>
      <c r="BV41" s="345"/>
      <c r="BW41" s="345"/>
      <c r="BX41" s="345"/>
      <c r="BY41" s="345"/>
      <c r="BZ41" s="345"/>
      <c r="CA41" s="345"/>
      <c r="CB41" s="345"/>
      <c r="CC41" s="345"/>
      <c r="CD41" s="345"/>
      <c r="CE41" s="345"/>
      <c r="CF41" s="345"/>
      <c r="CG41" s="345"/>
      <c r="CH41" s="345"/>
      <c r="CI41" s="345"/>
      <c r="CJ41" s="345"/>
      <c r="CK41" s="345"/>
      <c r="CL41" s="345"/>
      <c r="CM41" s="345"/>
      <c r="CN41" s="345"/>
      <c r="CO41" s="345"/>
      <c r="CP41" s="345"/>
      <c r="CQ41" s="345"/>
      <c r="CR41" s="345"/>
      <c r="CS41" s="345"/>
      <c r="CT41" s="345"/>
      <c r="CU41" s="345"/>
      <c r="CV41" s="345"/>
      <c r="CW41" s="345"/>
      <c r="CX41" s="345"/>
      <c r="CY41" s="345"/>
      <c r="CZ41" s="345"/>
      <c r="DA41" s="345"/>
      <c r="DB41" s="345"/>
      <c r="DC41" s="345"/>
      <c r="DD41" s="345"/>
      <c r="DE41" s="345"/>
      <c r="DF41" s="345"/>
      <c r="DG41" s="345"/>
      <c r="DH41" s="345"/>
      <c r="DI41" s="345"/>
      <c r="DJ41" s="345"/>
      <c r="DK41" s="345"/>
      <c r="DL41" s="345"/>
      <c r="DM41" s="345"/>
      <c r="DN41" s="345"/>
      <c r="DO41" s="345"/>
      <c r="DP41" s="345"/>
      <c r="DQ41" s="345"/>
      <c r="DR41" s="345"/>
      <c r="DS41" s="345"/>
      <c r="DT41" s="345"/>
      <c r="DU41" s="345"/>
      <c r="DV41" s="345"/>
      <c r="DW41" s="345"/>
      <c r="DX41" s="345"/>
      <c r="DY41" s="345"/>
      <c r="DZ41" s="345"/>
      <c r="EA41" s="345"/>
      <c r="EB41" s="345"/>
      <c r="EC41" s="345"/>
      <c r="ED41" s="345"/>
      <c r="EE41" s="345"/>
      <c r="EF41" s="345"/>
      <c r="EG41" s="345"/>
      <c r="EH41" s="345"/>
      <c r="EI41" s="345"/>
      <c r="EJ41" s="345"/>
      <c r="EK41" s="345"/>
      <c r="EL41" s="345"/>
      <c r="EM41" s="345"/>
      <c r="EN41" s="345"/>
      <c r="EO41" s="345"/>
      <c r="EP41" s="345"/>
      <c r="EQ41" s="345"/>
      <c r="ER41" s="345"/>
      <c r="ES41" s="345"/>
      <c r="ET41" s="345"/>
      <c r="EU41" s="345"/>
      <c r="EV41" s="345"/>
      <c r="EW41" s="345"/>
      <c r="EX41" s="345"/>
      <c r="EY41" s="345"/>
      <c r="EZ41" s="345"/>
      <c r="FA41" s="345"/>
      <c r="FB41" s="345"/>
      <c r="FC41" s="345"/>
      <c r="FD41" s="345"/>
      <c r="FE41" s="345"/>
      <c r="FF41" s="345"/>
      <c r="FG41" s="345"/>
      <c r="FH41" s="345"/>
      <c r="FI41" s="345"/>
      <c r="FJ41" s="345"/>
      <c r="FK41" s="345"/>
      <c r="FL41" s="345"/>
      <c r="FM41" s="345"/>
      <c r="FN41" s="345"/>
      <c r="FO41" s="345"/>
      <c r="FP41" s="345"/>
      <c r="FQ41" s="345"/>
      <c r="FR41" s="345"/>
      <c r="FS41" s="345"/>
      <c r="FT41" s="345"/>
      <c r="FU41" s="345"/>
      <c r="FV41" s="345"/>
      <c r="FW41" s="345"/>
      <c r="FX41" s="345"/>
      <c r="FY41" s="345"/>
      <c r="FZ41" s="345"/>
      <c r="GA41" s="345"/>
      <c r="GB41" s="345"/>
      <c r="GC41" s="345"/>
      <c r="GD41" s="345"/>
      <c r="GE41" s="345"/>
      <c r="GF41" s="345"/>
      <c r="GG41" s="345"/>
      <c r="GH41" s="345"/>
      <c r="GI41" s="345"/>
      <c r="GJ41" s="345"/>
      <c r="GK41" s="345"/>
      <c r="GL41" s="345"/>
      <c r="GM41" s="345"/>
      <c r="GN41" s="345"/>
      <c r="GO41" s="345"/>
      <c r="GP41" s="345"/>
      <c r="GQ41" s="345"/>
      <c r="GR41" s="345"/>
      <c r="GS41" s="345"/>
      <c r="GT41" s="345"/>
      <c r="GU41" s="345"/>
      <c r="GV41" s="345"/>
      <c r="GW41" s="345"/>
      <c r="GX41" s="345"/>
      <c r="GY41" s="345"/>
      <c r="GZ41" s="345"/>
      <c r="HA41" s="345"/>
      <c r="HB41" s="345"/>
      <c r="HC41" s="345"/>
      <c r="HD41" s="345"/>
      <c r="HE41" s="345"/>
      <c r="HF41" s="345"/>
      <c r="HG41" s="345"/>
      <c r="HH41" s="345"/>
      <c r="HI41" s="345"/>
      <c r="HJ41" s="345"/>
      <c r="HK41" s="345"/>
      <c r="HL41" s="345"/>
      <c r="HM41" s="345"/>
      <c r="HN41" s="345"/>
      <c r="HO41" s="345"/>
      <c r="HP41" s="345"/>
      <c r="HQ41" s="345"/>
      <c r="HR41" s="345"/>
      <c r="HS41" s="345"/>
      <c r="HT41" s="345"/>
      <c r="HU41" s="345"/>
      <c r="HV41" s="345"/>
      <c r="HW41" s="345"/>
      <c r="HX41" s="345"/>
      <c r="HY41" s="345"/>
      <c r="HZ41" s="345"/>
      <c r="IA41" s="345"/>
      <c r="IB41" s="345"/>
      <c r="IC41" s="345"/>
      <c r="ID41" s="345"/>
      <c r="IE41" s="345"/>
      <c r="IF41" s="345"/>
      <c r="IG41" s="345"/>
      <c r="IH41" s="345"/>
      <c r="II41" s="345"/>
      <c r="IJ41" s="345"/>
      <c r="IK41" s="345"/>
      <c r="IL41" s="345"/>
    </row>
    <row r="42" spans="1:246" ht="15.75">
      <c r="A42" s="350"/>
      <c r="B42" s="609" t="s">
        <v>662</v>
      </c>
      <c r="C42" s="1190" t="s">
        <v>11</v>
      </c>
      <c r="D42" s="62">
        <v>4086.8750101832989</v>
      </c>
      <c r="E42" s="1321">
        <f t="shared" si="2"/>
        <v>1.6347500040733196</v>
      </c>
      <c r="F42" s="708"/>
      <c r="G42" s="708"/>
      <c r="H42" s="1134"/>
      <c r="I42" s="1134"/>
      <c r="J42" s="1183"/>
      <c r="K42" s="170"/>
      <c r="L42" s="346"/>
      <c r="M42" s="1309"/>
      <c r="N42" s="1307"/>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345"/>
      <c r="BD42" s="345"/>
      <c r="BE42" s="345"/>
      <c r="BF42" s="345"/>
      <c r="BG42" s="345"/>
      <c r="BH42" s="345"/>
      <c r="BI42" s="345"/>
      <c r="BJ42" s="345"/>
      <c r="BK42" s="345"/>
      <c r="BL42" s="345"/>
      <c r="BM42" s="345"/>
      <c r="BN42" s="345"/>
      <c r="BO42" s="345"/>
      <c r="BP42" s="345"/>
      <c r="BQ42" s="345"/>
      <c r="BR42" s="345"/>
      <c r="BS42" s="345"/>
      <c r="BT42" s="345"/>
      <c r="BU42" s="345"/>
      <c r="BV42" s="345"/>
      <c r="BW42" s="345"/>
      <c r="BX42" s="345"/>
      <c r="BY42" s="345"/>
      <c r="BZ42" s="345"/>
      <c r="CA42" s="345"/>
      <c r="CB42" s="345"/>
      <c r="CC42" s="345"/>
      <c r="CD42" s="345"/>
      <c r="CE42" s="345"/>
      <c r="CF42" s="345"/>
      <c r="CG42" s="345"/>
      <c r="CH42" s="345"/>
      <c r="CI42" s="345"/>
      <c r="CJ42" s="345"/>
      <c r="CK42" s="345"/>
      <c r="CL42" s="345"/>
      <c r="CM42" s="345"/>
      <c r="CN42" s="345"/>
      <c r="CO42" s="345"/>
      <c r="CP42" s="345"/>
      <c r="CQ42" s="345"/>
      <c r="CR42" s="345"/>
      <c r="CS42" s="345"/>
      <c r="CT42" s="345"/>
      <c r="CU42" s="345"/>
      <c r="CV42" s="345"/>
      <c r="CW42" s="345"/>
      <c r="CX42" s="345"/>
      <c r="CY42" s="345"/>
      <c r="CZ42" s="345"/>
      <c r="DA42" s="345"/>
      <c r="DB42" s="345"/>
      <c r="DC42" s="345"/>
      <c r="DD42" s="345"/>
      <c r="DE42" s="345"/>
      <c r="DF42" s="345"/>
      <c r="DG42" s="345"/>
      <c r="DH42" s="345"/>
      <c r="DI42" s="345"/>
      <c r="DJ42" s="345"/>
      <c r="DK42" s="345"/>
      <c r="DL42" s="345"/>
      <c r="DM42" s="345"/>
      <c r="DN42" s="345"/>
      <c r="DO42" s="345"/>
      <c r="DP42" s="345"/>
      <c r="DQ42" s="345"/>
      <c r="DR42" s="345"/>
      <c r="DS42" s="345"/>
      <c r="DT42" s="345"/>
      <c r="DU42" s="345"/>
      <c r="DV42" s="345"/>
      <c r="DW42" s="345"/>
      <c r="DX42" s="345"/>
      <c r="DY42" s="345"/>
      <c r="DZ42" s="345"/>
      <c r="EA42" s="345"/>
      <c r="EB42" s="345"/>
      <c r="EC42" s="345"/>
      <c r="ED42" s="345"/>
      <c r="EE42" s="345"/>
      <c r="EF42" s="345"/>
      <c r="EG42" s="345"/>
      <c r="EH42" s="345"/>
      <c r="EI42" s="345"/>
      <c r="EJ42" s="345"/>
      <c r="EK42" s="345"/>
      <c r="EL42" s="345"/>
      <c r="EM42" s="345"/>
      <c r="EN42" s="345"/>
      <c r="EO42" s="345"/>
      <c r="EP42" s="345"/>
      <c r="EQ42" s="345"/>
      <c r="ER42" s="345"/>
      <c r="ES42" s="345"/>
      <c r="ET42" s="345"/>
      <c r="EU42" s="345"/>
      <c r="EV42" s="345"/>
      <c r="EW42" s="345"/>
      <c r="EX42" s="345"/>
      <c r="EY42" s="345"/>
      <c r="EZ42" s="345"/>
      <c r="FA42" s="345"/>
      <c r="FB42" s="345"/>
      <c r="FC42" s="345"/>
      <c r="FD42" s="345"/>
      <c r="FE42" s="345"/>
      <c r="FF42" s="345"/>
      <c r="FG42" s="345"/>
      <c r="FH42" s="345"/>
      <c r="FI42" s="345"/>
      <c r="FJ42" s="345"/>
      <c r="FK42" s="345"/>
      <c r="FL42" s="345"/>
      <c r="FM42" s="345"/>
      <c r="FN42" s="345"/>
      <c r="FO42" s="345"/>
      <c r="FP42" s="345"/>
      <c r="FQ42" s="345"/>
      <c r="FR42" s="345"/>
      <c r="FS42" s="345"/>
      <c r="FT42" s="345"/>
      <c r="FU42" s="345"/>
      <c r="FV42" s="345"/>
      <c r="FW42" s="345"/>
      <c r="FX42" s="345"/>
      <c r="FY42" s="345"/>
      <c r="FZ42" s="345"/>
      <c r="GA42" s="345"/>
      <c r="GB42" s="345"/>
      <c r="GC42" s="345"/>
      <c r="GD42" s="345"/>
      <c r="GE42" s="345"/>
      <c r="GF42" s="345"/>
      <c r="GG42" s="345"/>
      <c r="GH42" s="345"/>
      <c r="GI42" s="345"/>
      <c r="GJ42" s="345"/>
      <c r="GK42" s="345"/>
      <c r="GL42" s="345"/>
      <c r="GM42" s="345"/>
      <c r="GN42" s="345"/>
      <c r="GO42" s="345"/>
      <c r="GP42" s="345"/>
      <c r="GQ42" s="345"/>
      <c r="GR42" s="345"/>
      <c r="GS42" s="345"/>
      <c r="GT42" s="345"/>
      <c r="GU42" s="345"/>
      <c r="GV42" s="345"/>
      <c r="GW42" s="345"/>
      <c r="GX42" s="345"/>
      <c r="GY42" s="345"/>
      <c r="GZ42" s="345"/>
      <c r="HA42" s="345"/>
      <c r="HB42" s="345"/>
      <c r="HC42" s="345"/>
      <c r="HD42" s="345"/>
      <c r="HE42" s="345"/>
      <c r="HF42" s="345"/>
      <c r="HG42" s="345"/>
      <c r="HH42" s="345"/>
      <c r="HI42" s="345"/>
      <c r="HJ42" s="345"/>
      <c r="HK42" s="345"/>
      <c r="HL42" s="345"/>
      <c r="HM42" s="345"/>
      <c r="HN42" s="345"/>
      <c r="HO42" s="345"/>
      <c r="HP42" s="345"/>
      <c r="HQ42" s="345"/>
      <c r="HR42" s="345"/>
      <c r="HS42" s="345"/>
      <c r="HT42" s="345"/>
      <c r="HU42" s="345"/>
      <c r="HV42" s="345"/>
      <c r="HW42" s="345"/>
      <c r="HX42" s="345"/>
      <c r="HY42" s="345"/>
      <c r="HZ42" s="345"/>
      <c r="IA42" s="345"/>
      <c r="IB42" s="345"/>
      <c r="IC42" s="345"/>
      <c r="ID42" s="345"/>
      <c r="IE42" s="345"/>
      <c r="IF42" s="345"/>
      <c r="IG42" s="345"/>
      <c r="IH42" s="345"/>
      <c r="II42" s="345"/>
      <c r="IJ42" s="345"/>
      <c r="IK42" s="345"/>
      <c r="IL42" s="345"/>
    </row>
    <row r="43" spans="1:246" ht="15.75">
      <c r="A43" s="350"/>
      <c r="B43" s="609" t="s">
        <v>665</v>
      </c>
      <c r="C43" s="1190" t="s">
        <v>11</v>
      </c>
      <c r="D43" s="62">
        <v>3850</v>
      </c>
      <c r="E43" s="1321">
        <f t="shared" si="2"/>
        <v>1.54</v>
      </c>
      <c r="F43" s="708"/>
      <c r="G43" s="708"/>
      <c r="H43" s="1134"/>
      <c r="I43" s="1134"/>
      <c r="J43" s="1183"/>
      <c r="K43" s="170"/>
      <c r="L43" s="346"/>
      <c r="M43" s="1309"/>
      <c r="N43" s="1307"/>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5"/>
      <c r="BE43" s="345"/>
      <c r="BF43" s="345"/>
      <c r="BG43" s="345"/>
      <c r="BH43" s="345"/>
      <c r="BI43" s="345"/>
      <c r="BJ43" s="345"/>
      <c r="BK43" s="345"/>
      <c r="BL43" s="345"/>
      <c r="BM43" s="345"/>
      <c r="BN43" s="345"/>
      <c r="BO43" s="345"/>
      <c r="BP43" s="345"/>
      <c r="BQ43" s="345"/>
      <c r="BR43" s="345"/>
      <c r="BS43" s="345"/>
      <c r="BT43" s="345"/>
      <c r="BU43" s="345"/>
      <c r="BV43" s="345"/>
      <c r="BW43" s="345"/>
      <c r="BX43" s="345"/>
      <c r="BY43" s="345"/>
      <c r="BZ43" s="345"/>
      <c r="CA43" s="345"/>
      <c r="CB43" s="345"/>
      <c r="CC43" s="345"/>
      <c r="CD43" s="345"/>
      <c r="CE43" s="345"/>
      <c r="CF43" s="345"/>
      <c r="CG43" s="345"/>
      <c r="CH43" s="345"/>
      <c r="CI43" s="345"/>
      <c r="CJ43" s="345"/>
      <c r="CK43" s="345"/>
      <c r="CL43" s="345"/>
      <c r="CM43" s="345"/>
      <c r="CN43" s="345"/>
      <c r="CO43" s="345"/>
      <c r="CP43" s="345"/>
      <c r="CQ43" s="345"/>
      <c r="CR43" s="345"/>
      <c r="CS43" s="345"/>
      <c r="CT43" s="345"/>
      <c r="CU43" s="345"/>
      <c r="CV43" s="345"/>
      <c r="CW43" s="345"/>
      <c r="CX43" s="345"/>
      <c r="CY43" s="345"/>
      <c r="CZ43" s="345"/>
      <c r="DA43" s="345"/>
      <c r="DB43" s="345"/>
      <c r="DC43" s="345"/>
      <c r="DD43" s="345"/>
      <c r="DE43" s="345"/>
      <c r="DF43" s="345"/>
      <c r="DG43" s="345"/>
      <c r="DH43" s="345"/>
      <c r="DI43" s="345"/>
      <c r="DJ43" s="345"/>
      <c r="DK43" s="345"/>
      <c r="DL43" s="345"/>
      <c r="DM43" s="345"/>
      <c r="DN43" s="345"/>
      <c r="DO43" s="345"/>
      <c r="DP43" s="345"/>
      <c r="DQ43" s="345"/>
      <c r="DR43" s="345"/>
      <c r="DS43" s="345"/>
      <c r="DT43" s="345"/>
      <c r="DU43" s="345"/>
      <c r="DV43" s="345"/>
      <c r="DW43" s="345"/>
      <c r="DX43" s="345"/>
      <c r="DY43" s="345"/>
      <c r="DZ43" s="345"/>
      <c r="EA43" s="345"/>
      <c r="EB43" s="345"/>
      <c r="EC43" s="345"/>
      <c r="ED43" s="345"/>
      <c r="EE43" s="345"/>
      <c r="EF43" s="345"/>
      <c r="EG43" s="345"/>
      <c r="EH43" s="345"/>
      <c r="EI43" s="345"/>
      <c r="EJ43" s="345"/>
      <c r="EK43" s="345"/>
      <c r="EL43" s="345"/>
      <c r="EM43" s="345"/>
      <c r="EN43" s="345"/>
      <c r="EO43" s="345"/>
      <c r="EP43" s="345"/>
      <c r="EQ43" s="345"/>
      <c r="ER43" s="345"/>
      <c r="ES43" s="345"/>
      <c r="ET43" s="345"/>
      <c r="EU43" s="345"/>
      <c r="EV43" s="345"/>
      <c r="EW43" s="345"/>
      <c r="EX43" s="345"/>
      <c r="EY43" s="345"/>
      <c r="EZ43" s="345"/>
      <c r="FA43" s="345"/>
      <c r="FB43" s="345"/>
      <c r="FC43" s="345"/>
      <c r="FD43" s="345"/>
      <c r="FE43" s="345"/>
      <c r="FF43" s="345"/>
      <c r="FG43" s="345"/>
      <c r="FH43" s="345"/>
      <c r="FI43" s="345"/>
      <c r="FJ43" s="345"/>
      <c r="FK43" s="345"/>
      <c r="FL43" s="345"/>
      <c r="FM43" s="345"/>
      <c r="FN43" s="345"/>
      <c r="FO43" s="345"/>
      <c r="FP43" s="345"/>
      <c r="FQ43" s="345"/>
      <c r="FR43" s="345"/>
      <c r="FS43" s="345"/>
      <c r="FT43" s="345"/>
      <c r="FU43" s="345"/>
      <c r="FV43" s="345"/>
      <c r="FW43" s="345"/>
      <c r="FX43" s="345"/>
      <c r="FY43" s="345"/>
      <c r="FZ43" s="345"/>
      <c r="GA43" s="345"/>
      <c r="GB43" s="345"/>
      <c r="GC43" s="345"/>
      <c r="GD43" s="345"/>
      <c r="GE43" s="345"/>
      <c r="GF43" s="345"/>
      <c r="GG43" s="345"/>
      <c r="GH43" s="345"/>
      <c r="GI43" s="345"/>
      <c r="GJ43" s="345"/>
      <c r="GK43" s="345"/>
      <c r="GL43" s="345"/>
      <c r="GM43" s="345"/>
      <c r="GN43" s="345"/>
      <c r="GO43" s="345"/>
      <c r="GP43" s="345"/>
      <c r="GQ43" s="345"/>
      <c r="GR43" s="345"/>
      <c r="GS43" s="345"/>
      <c r="GT43" s="345"/>
      <c r="GU43" s="345"/>
      <c r="GV43" s="345"/>
      <c r="GW43" s="345"/>
      <c r="GX43" s="345"/>
      <c r="GY43" s="345"/>
      <c r="GZ43" s="345"/>
      <c r="HA43" s="345"/>
      <c r="HB43" s="345"/>
      <c r="HC43" s="345"/>
      <c r="HD43" s="345"/>
      <c r="HE43" s="345"/>
      <c r="HF43" s="345"/>
      <c r="HG43" s="345"/>
      <c r="HH43" s="345"/>
      <c r="HI43" s="345"/>
      <c r="HJ43" s="345"/>
      <c r="HK43" s="345"/>
      <c r="HL43" s="345"/>
      <c r="HM43" s="345"/>
      <c r="HN43" s="345"/>
      <c r="HO43" s="345"/>
      <c r="HP43" s="345"/>
      <c r="HQ43" s="345"/>
      <c r="HR43" s="345"/>
      <c r="HS43" s="345"/>
      <c r="HT43" s="345"/>
      <c r="HU43" s="345"/>
      <c r="HV43" s="345"/>
      <c r="HW43" s="345"/>
      <c r="HX43" s="345"/>
      <c r="HY43" s="345"/>
      <c r="HZ43" s="345"/>
      <c r="IA43" s="345"/>
      <c r="IB43" s="345"/>
      <c r="IC43" s="345"/>
      <c r="ID43" s="345"/>
      <c r="IE43" s="345"/>
      <c r="IF43" s="345"/>
      <c r="IG43" s="345"/>
      <c r="IH43" s="345"/>
      <c r="II43" s="345"/>
      <c r="IJ43" s="345"/>
      <c r="IK43" s="345"/>
      <c r="IL43" s="345"/>
    </row>
    <row r="44" spans="1:246" ht="26.25">
      <c r="A44" s="350" t="s">
        <v>9</v>
      </c>
      <c r="B44" s="555" t="s">
        <v>1194</v>
      </c>
      <c r="C44" s="1190" t="s">
        <v>12</v>
      </c>
      <c r="D44" s="62">
        <v>4129.9550101832992</v>
      </c>
      <c r="E44" s="1321">
        <f t="shared" si="2"/>
        <v>1.6519820040733197</v>
      </c>
      <c r="F44" s="708"/>
      <c r="G44" s="708"/>
      <c r="H44" s="1134"/>
      <c r="I44" s="1134"/>
      <c r="J44" s="1183"/>
      <c r="K44" s="170"/>
      <c r="L44" s="346"/>
      <c r="M44" s="1309"/>
      <c r="N44" s="1307"/>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c r="AY44" s="345"/>
      <c r="AZ44" s="345"/>
      <c r="BA44" s="345"/>
      <c r="BB44" s="345"/>
      <c r="BC44" s="345"/>
      <c r="BD44" s="345"/>
      <c r="BE44" s="345"/>
      <c r="BF44" s="345"/>
      <c r="BG44" s="345"/>
      <c r="BH44" s="345"/>
      <c r="BI44" s="345"/>
      <c r="BJ44" s="345"/>
      <c r="BK44" s="345"/>
      <c r="BL44" s="345"/>
      <c r="BM44" s="345"/>
      <c r="BN44" s="345"/>
      <c r="BO44" s="345"/>
      <c r="BP44" s="345"/>
      <c r="BQ44" s="345"/>
      <c r="BR44" s="345"/>
      <c r="BS44" s="345"/>
      <c r="BT44" s="345"/>
      <c r="BU44" s="345"/>
      <c r="BV44" s="345"/>
      <c r="BW44" s="345"/>
      <c r="BX44" s="345"/>
      <c r="BY44" s="345"/>
      <c r="BZ44" s="345"/>
      <c r="CA44" s="345"/>
      <c r="CB44" s="345"/>
      <c r="CC44" s="345"/>
      <c r="CD44" s="345"/>
      <c r="CE44" s="345"/>
      <c r="CF44" s="345"/>
      <c r="CG44" s="345"/>
      <c r="CH44" s="345"/>
      <c r="CI44" s="345"/>
      <c r="CJ44" s="345"/>
      <c r="CK44" s="345"/>
      <c r="CL44" s="345"/>
      <c r="CM44" s="345"/>
      <c r="CN44" s="345"/>
      <c r="CO44" s="345"/>
      <c r="CP44" s="345"/>
      <c r="CQ44" s="345"/>
      <c r="CR44" s="345"/>
      <c r="CS44" s="345"/>
      <c r="CT44" s="345"/>
      <c r="CU44" s="345"/>
      <c r="CV44" s="345"/>
      <c r="CW44" s="345"/>
      <c r="CX44" s="345"/>
      <c r="CY44" s="345"/>
      <c r="CZ44" s="345"/>
      <c r="DA44" s="345"/>
      <c r="DB44" s="345"/>
      <c r="DC44" s="345"/>
      <c r="DD44" s="345"/>
      <c r="DE44" s="345"/>
      <c r="DF44" s="345"/>
      <c r="DG44" s="345"/>
      <c r="DH44" s="345"/>
      <c r="DI44" s="345"/>
      <c r="DJ44" s="345"/>
      <c r="DK44" s="345"/>
      <c r="DL44" s="345"/>
      <c r="DM44" s="345"/>
      <c r="DN44" s="345"/>
      <c r="DO44" s="345"/>
      <c r="DP44" s="345"/>
      <c r="DQ44" s="345"/>
      <c r="DR44" s="345"/>
      <c r="DS44" s="345"/>
      <c r="DT44" s="345"/>
      <c r="DU44" s="345"/>
      <c r="DV44" s="345"/>
      <c r="DW44" s="345"/>
      <c r="DX44" s="345"/>
      <c r="DY44" s="345"/>
      <c r="DZ44" s="345"/>
      <c r="EA44" s="345"/>
      <c r="EB44" s="345"/>
      <c r="EC44" s="345"/>
      <c r="ED44" s="345"/>
      <c r="EE44" s="345"/>
      <c r="EF44" s="345"/>
      <c r="EG44" s="345"/>
      <c r="EH44" s="345"/>
      <c r="EI44" s="345"/>
      <c r="EJ44" s="345"/>
      <c r="EK44" s="345"/>
      <c r="EL44" s="345"/>
      <c r="EM44" s="345"/>
      <c r="EN44" s="345"/>
      <c r="EO44" s="345"/>
      <c r="EP44" s="345"/>
      <c r="EQ44" s="345"/>
      <c r="ER44" s="345"/>
      <c r="ES44" s="345"/>
      <c r="ET44" s="345"/>
      <c r="EU44" s="345"/>
      <c r="EV44" s="345"/>
      <c r="EW44" s="345"/>
      <c r="EX44" s="345"/>
      <c r="EY44" s="345"/>
      <c r="EZ44" s="345"/>
      <c r="FA44" s="345"/>
      <c r="FB44" s="345"/>
      <c r="FC44" s="345"/>
      <c r="FD44" s="345"/>
      <c r="FE44" s="345"/>
      <c r="FF44" s="345"/>
      <c r="FG44" s="345"/>
      <c r="FH44" s="345"/>
      <c r="FI44" s="345"/>
      <c r="FJ44" s="345"/>
      <c r="FK44" s="345"/>
      <c r="FL44" s="345"/>
      <c r="FM44" s="345"/>
      <c r="FN44" s="345"/>
      <c r="FO44" s="345"/>
      <c r="FP44" s="345"/>
      <c r="FQ44" s="345"/>
      <c r="FR44" s="345"/>
      <c r="FS44" s="345"/>
      <c r="FT44" s="345"/>
      <c r="FU44" s="345"/>
      <c r="FV44" s="345"/>
      <c r="FW44" s="345"/>
      <c r="FX44" s="345"/>
      <c r="FY44" s="345"/>
      <c r="FZ44" s="345"/>
      <c r="GA44" s="345"/>
      <c r="GB44" s="345"/>
      <c r="GC44" s="345"/>
      <c r="GD44" s="345"/>
      <c r="GE44" s="345"/>
      <c r="GF44" s="345"/>
      <c r="GG44" s="345"/>
      <c r="GH44" s="345"/>
      <c r="GI44" s="345"/>
      <c r="GJ44" s="345"/>
      <c r="GK44" s="345"/>
      <c r="GL44" s="345"/>
      <c r="GM44" s="345"/>
      <c r="GN44" s="345"/>
      <c r="GO44" s="345"/>
      <c r="GP44" s="345"/>
      <c r="GQ44" s="345"/>
      <c r="GR44" s="345"/>
      <c r="GS44" s="345"/>
      <c r="GT44" s="345"/>
      <c r="GU44" s="345"/>
      <c r="GV44" s="345"/>
      <c r="GW44" s="345"/>
      <c r="GX44" s="345"/>
      <c r="GY44" s="345"/>
      <c r="GZ44" s="345"/>
      <c r="HA44" s="345"/>
      <c r="HB44" s="345"/>
      <c r="HC44" s="345"/>
      <c r="HD44" s="345"/>
      <c r="HE44" s="345"/>
      <c r="HF44" s="345"/>
      <c r="HG44" s="345"/>
      <c r="HH44" s="345"/>
      <c r="HI44" s="345"/>
      <c r="HJ44" s="345"/>
      <c r="HK44" s="345"/>
      <c r="HL44" s="345"/>
      <c r="HM44" s="345"/>
      <c r="HN44" s="345"/>
      <c r="HO44" s="345"/>
      <c r="HP44" s="345"/>
      <c r="HQ44" s="345"/>
      <c r="HR44" s="345"/>
      <c r="HS44" s="345"/>
      <c r="HT44" s="345"/>
      <c r="HU44" s="345"/>
      <c r="HV44" s="345"/>
      <c r="HW44" s="345"/>
      <c r="HX44" s="345"/>
      <c r="HY44" s="345"/>
      <c r="HZ44" s="345"/>
      <c r="IA44" s="345"/>
      <c r="IB44" s="345"/>
      <c r="IC44" s="345"/>
      <c r="ID44" s="345"/>
      <c r="IE44" s="345"/>
      <c r="IF44" s="345"/>
      <c r="IG44" s="345"/>
      <c r="IH44" s="345"/>
      <c r="II44" s="345"/>
      <c r="IJ44" s="345"/>
      <c r="IK44" s="345"/>
      <c r="IL44" s="345"/>
    </row>
    <row r="45" spans="1:246" ht="15.75">
      <c r="A45" s="350"/>
      <c r="B45" s="613" t="s">
        <v>794</v>
      </c>
      <c r="C45" s="1190" t="s">
        <v>12</v>
      </c>
      <c r="D45" s="62">
        <v>3950</v>
      </c>
      <c r="E45" s="1321">
        <f t="shared" si="2"/>
        <v>1.58</v>
      </c>
      <c r="F45" s="708"/>
      <c r="G45" s="708"/>
      <c r="H45" s="345"/>
      <c r="I45" s="1183"/>
      <c r="J45" s="1183"/>
      <c r="K45" s="170"/>
      <c r="L45" s="346"/>
      <c r="M45" s="1309"/>
      <c r="N45" s="1307"/>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5"/>
      <c r="BE45" s="345"/>
      <c r="BF45" s="345"/>
      <c r="BG45" s="345"/>
      <c r="BH45" s="345"/>
      <c r="BI45" s="345"/>
      <c r="BJ45" s="345"/>
      <c r="BK45" s="345"/>
      <c r="BL45" s="345"/>
      <c r="BM45" s="345"/>
      <c r="BN45" s="345"/>
      <c r="BO45" s="345"/>
      <c r="BP45" s="345"/>
      <c r="BQ45" s="345"/>
      <c r="BR45" s="345"/>
      <c r="BS45" s="345"/>
      <c r="BT45" s="345"/>
      <c r="BU45" s="345"/>
      <c r="BV45" s="345"/>
      <c r="BW45" s="345"/>
      <c r="BX45" s="345"/>
      <c r="BY45" s="345"/>
      <c r="BZ45" s="345"/>
      <c r="CA45" s="345"/>
      <c r="CB45" s="345"/>
      <c r="CC45" s="345"/>
      <c r="CD45" s="345"/>
      <c r="CE45" s="345"/>
      <c r="CF45" s="345"/>
      <c r="CG45" s="345"/>
      <c r="CH45" s="345"/>
      <c r="CI45" s="345"/>
      <c r="CJ45" s="345"/>
      <c r="CK45" s="345"/>
      <c r="CL45" s="345"/>
      <c r="CM45" s="345"/>
      <c r="CN45" s="345"/>
      <c r="CO45" s="345"/>
      <c r="CP45" s="345"/>
      <c r="CQ45" s="345"/>
      <c r="CR45" s="345"/>
      <c r="CS45" s="345"/>
      <c r="CT45" s="345"/>
      <c r="CU45" s="345"/>
      <c r="CV45" s="345"/>
      <c r="CW45" s="345"/>
      <c r="CX45" s="345"/>
      <c r="CY45" s="345"/>
      <c r="CZ45" s="345"/>
      <c r="DA45" s="345"/>
      <c r="DB45" s="345"/>
      <c r="DC45" s="345"/>
      <c r="DD45" s="345"/>
      <c r="DE45" s="345"/>
      <c r="DF45" s="345"/>
      <c r="DG45" s="345"/>
      <c r="DH45" s="345"/>
      <c r="DI45" s="345"/>
      <c r="DJ45" s="345"/>
      <c r="DK45" s="345"/>
      <c r="DL45" s="345"/>
      <c r="DM45" s="345"/>
      <c r="DN45" s="345"/>
      <c r="DO45" s="345"/>
      <c r="DP45" s="345"/>
      <c r="DQ45" s="345"/>
      <c r="DR45" s="345"/>
      <c r="DS45" s="345"/>
      <c r="DT45" s="345"/>
      <c r="DU45" s="345"/>
      <c r="DV45" s="345"/>
      <c r="DW45" s="345"/>
      <c r="DX45" s="345"/>
      <c r="DY45" s="345"/>
      <c r="DZ45" s="345"/>
      <c r="EA45" s="345"/>
      <c r="EB45" s="345"/>
      <c r="EC45" s="345"/>
      <c r="ED45" s="345"/>
      <c r="EE45" s="345"/>
      <c r="EF45" s="345"/>
      <c r="EG45" s="345"/>
      <c r="EH45" s="345"/>
      <c r="EI45" s="345"/>
      <c r="EJ45" s="345"/>
      <c r="EK45" s="345"/>
      <c r="EL45" s="345"/>
      <c r="EM45" s="345"/>
      <c r="EN45" s="345"/>
      <c r="EO45" s="345"/>
      <c r="EP45" s="345"/>
      <c r="EQ45" s="345"/>
      <c r="ER45" s="345"/>
      <c r="ES45" s="345"/>
      <c r="ET45" s="345"/>
      <c r="EU45" s="345"/>
      <c r="EV45" s="345"/>
      <c r="EW45" s="345"/>
      <c r="EX45" s="345"/>
      <c r="EY45" s="345"/>
      <c r="EZ45" s="345"/>
      <c r="FA45" s="345"/>
      <c r="FB45" s="345"/>
      <c r="FC45" s="345"/>
      <c r="FD45" s="345"/>
      <c r="FE45" s="345"/>
      <c r="FF45" s="345"/>
      <c r="FG45" s="345"/>
      <c r="FH45" s="345"/>
      <c r="FI45" s="345"/>
      <c r="FJ45" s="345"/>
      <c r="FK45" s="345"/>
      <c r="FL45" s="345"/>
      <c r="FM45" s="345"/>
      <c r="FN45" s="345"/>
      <c r="FO45" s="345"/>
      <c r="FP45" s="345"/>
      <c r="FQ45" s="345"/>
      <c r="FR45" s="345"/>
      <c r="FS45" s="345"/>
      <c r="FT45" s="345"/>
      <c r="FU45" s="345"/>
      <c r="FV45" s="345"/>
      <c r="FW45" s="345"/>
      <c r="FX45" s="345"/>
      <c r="FY45" s="345"/>
      <c r="FZ45" s="345"/>
      <c r="GA45" s="345"/>
      <c r="GB45" s="345"/>
      <c r="GC45" s="345"/>
      <c r="GD45" s="345"/>
      <c r="GE45" s="345"/>
      <c r="GF45" s="345"/>
      <c r="GG45" s="345"/>
      <c r="GH45" s="345"/>
      <c r="GI45" s="345"/>
      <c r="GJ45" s="345"/>
      <c r="GK45" s="345"/>
      <c r="GL45" s="345"/>
      <c r="GM45" s="345"/>
      <c r="GN45" s="345"/>
      <c r="GO45" s="345"/>
      <c r="GP45" s="345"/>
      <c r="GQ45" s="345"/>
      <c r="GR45" s="345"/>
      <c r="GS45" s="345"/>
      <c r="GT45" s="345"/>
      <c r="GU45" s="345"/>
      <c r="GV45" s="345"/>
      <c r="GW45" s="345"/>
      <c r="GX45" s="345"/>
      <c r="GY45" s="345"/>
      <c r="GZ45" s="345"/>
      <c r="HA45" s="345"/>
      <c r="HB45" s="345"/>
      <c r="HC45" s="345"/>
      <c r="HD45" s="345"/>
      <c r="HE45" s="345"/>
      <c r="HF45" s="345"/>
      <c r="HG45" s="345"/>
      <c r="HH45" s="345"/>
      <c r="HI45" s="345"/>
      <c r="HJ45" s="345"/>
      <c r="HK45" s="345"/>
      <c r="HL45" s="345"/>
      <c r="HM45" s="345"/>
      <c r="HN45" s="345"/>
      <c r="HO45" s="345"/>
      <c r="HP45" s="345"/>
      <c r="HQ45" s="345"/>
      <c r="HR45" s="345"/>
      <c r="HS45" s="345"/>
      <c r="HT45" s="345"/>
      <c r="HU45" s="345"/>
      <c r="HV45" s="345"/>
      <c r="HW45" s="345"/>
      <c r="HX45" s="345"/>
      <c r="HY45" s="345"/>
      <c r="HZ45" s="345"/>
      <c r="IA45" s="345"/>
      <c r="IB45" s="345"/>
      <c r="IC45" s="345"/>
      <c r="ID45" s="345"/>
      <c r="IE45" s="345"/>
      <c r="IF45" s="345"/>
      <c r="IG45" s="345"/>
      <c r="IH45" s="345"/>
      <c r="II45" s="345"/>
      <c r="IJ45" s="345"/>
      <c r="IK45" s="345"/>
      <c r="IL45" s="345"/>
    </row>
    <row r="46" spans="1:246" ht="15.75">
      <c r="A46" s="350"/>
      <c r="B46" s="613" t="s">
        <v>1179</v>
      </c>
      <c r="C46" s="1190" t="s">
        <v>12</v>
      </c>
      <c r="D46" s="62">
        <v>3850</v>
      </c>
      <c r="E46" s="1321">
        <f t="shared" si="2"/>
        <v>1.54</v>
      </c>
      <c r="F46" s="708"/>
      <c r="G46" s="708"/>
      <c r="H46" s="1183"/>
      <c r="I46" s="1183"/>
      <c r="J46" s="1183"/>
      <c r="K46" s="1183"/>
      <c r="L46" s="346"/>
      <c r="M46" s="1309"/>
      <c r="N46" s="1307"/>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5"/>
      <c r="BR46" s="345"/>
      <c r="BS46" s="345"/>
      <c r="BT46" s="345"/>
      <c r="BU46" s="345"/>
      <c r="BV46" s="345"/>
      <c r="BW46" s="345"/>
      <c r="BX46" s="345"/>
      <c r="BY46" s="345"/>
      <c r="BZ46" s="345"/>
      <c r="CA46" s="345"/>
      <c r="CB46" s="345"/>
      <c r="CC46" s="345"/>
      <c r="CD46" s="345"/>
      <c r="CE46" s="345"/>
      <c r="CF46" s="345"/>
      <c r="CG46" s="345"/>
      <c r="CH46" s="345"/>
      <c r="CI46" s="345"/>
      <c r="CJ46" s="345"/>
      <c r="CK46" s="345"/>
      <c r="CL46" s="345"/>
      <c r="CM46" s="345"/>
      <c r="CN46" s="345"/>
      <c r="CO46" s="345"/>
      <c r="CP46" s="345"/>
      <c r="CQ46" s="345"/>
      <c r="CR46" s="345"/>
      <c r="CS46" s="345"/>
      <c r="CT46" s="345"/>
      <c r="CU46" s="345"/>
      <c r="CV46" s="345"/>
      <c r="CW46" s="345"/>
      <c r="CX46" s="345"/>
      <c r="CY46" s="345"/>
      <c r="CZ46" s="345"/>
      <c r="DA46" s="345"/>
      <c r="DB46" s="345"/>
      <c r="DC46" s="345"/>
      <c r="DD46" s="345"/>
      <c r="DE46" s="345"/>
      <c r="DF46" s="345"/>
      <c r="DG46" s="345"/>
      <c r="DH46" s="345"/>
      <c r="DI46" s="345"/>
      <c r="DJ46" s="345"/>
      <c r="DK46" s="345"/>
      <c r="DL46" s="345"/>
      <c r="DM46" s="345"/>
      <c r="DN46" s="345"/>
      <c r="DO46" s="345"/>
      <c r="DP46" s="345"/>
      <c r="DQ46" s="345"/>
      <c r="DR46" s="345"/>
      <c r="DS46" s="345"/>
      <c r="DT46" s="345"/>
      <c r="DU46" s="345"/>
      <c r="DV46" s="345"/>
      <c r="DW46" s="345"/>
      <c r="DX46" s="345"/>
      <c r="DY46" s="345"/>
      <c r="DZ46" s="345"/>
      <c r="EA46" s="345"/>
      <c r="EB46" s="345"/>
      <c r="EC46" s="345"/>
      <c r="ED46" s="345"/>
      <c r="EE46" s="345"/>
      <c r="EF46" s="345"/>
      <c r="EG46" s="345"/>
      <c r="EH46" s="345"/>
      <c r="EI46" s="345"/>
      <c r="EJ46" s="345"/>
      <c r="EK46" s="345"/>
      <c r="EL46" s="345"/>
      <c r="EM46" s="345"/>
      <c r="EN46" s="345"/>
      <c r="EO46" s="345"/>
      <c r="EP46" s="345"/>
      <c r="EQ46" s="345"/>
      <c r="ER46" s="345"/>
      <c r="ES46" s="345"/>
      <c r="ET46" s="345"/>
      <c r="EU46" s="345"/>
      <c r="EV46" s="345"/>
      <c r="EW46" s="345"/>
      <c r="EX46" s="345"/>
      <c r="EY46" s="345"/>
      <c r="EZ46" s="345"/>
      <c r="FA46" s="345"/>
      <c r="FB46" s="345"/>
      <c r="FC46" s="345"/>
      <c r="FD46" s="345"/>
      <c r="FE46" s="345"/>
      <c r="FF46" s="345"/>
      <c r="FG46" s="345"/>
      <c r="FH46" s="345"/>
      <c r="FI46" s="345"/>
      <c r="FJ46" s="345"/>
      <c r="FK46" s="345"/>
      <c r="FL46" s="345"/>
      <c r="FM46" s="345"/>
      <c r="FN46" s="345"/>
      <c r="FO46" s="345"/>
      <c r="FP46" s="345"/>
      <c r="FQ46" s="345"/>
      <c r="FR46" s="345"/>
      <c r="FS46" s="345"/>
      <c r="FT46" s="345"/>
      <c r="FU46" s="345"/>
      <c r="FV46" s="345"/>
      <c r="FW46" s="345"/>
      <c r="FX46" s="345"/>
      <c r="FY46" s="345"/>
      <c r="FZ46" s="345"/>
      <c r="GA46" s="345"/>
      <c r="GB46" s="345"/>
      <c r="GC46" s="345"/>
      <c r="GD46" s="345"/>
      <c r="GE46" s="345"/>
      <c r="GF46" s="345"/>
      <c r="GG46" s="345"/>
      <c r="GH46" s="345"/>
      <c r="GI46" s="345"/>
      <c r="GJ46" s="345"/>
      <c r="GK46" s="345"/>
      <c r="GL46" s="345"/>
      <c r="GM46" s="345"/>
      <c r="GN46" s="345"/>
      <c r="GO46" s="345"/>
      <c r="GP46" s="345"/>
      <c r="GQ46" s="345"/>
      <c r="GR46" s="345"/>
      <c r="GS46" s="345"/>
      <c r="GT46" s="345"/>
      <c r="GU46" s="345"/>
      <c r="GV46" s="345"/>
      <c r="GW46" s="345"/>
      <c r="GX46" s="345"/>
      <c r="GY46" s="345"/>
      <c r="GZ46" s="345"/>
      <c r="HA46" s="345"/>
      <c r="HB46" s="345"/>
      <c r="HC46" s="345"/>
      <c r="HD46" s="345"/>
      <c r="HE46" s="345"/>
      <c r="HF46" s="345"/>
      <c r="HG46" s="345"/>
      <c r="HH46" s="345"/>
      <c r="HI46" s="345"/>
      <c r="HJ46" s="345"/>
      <c r="HK46" s="345"/>
      <c r="HL46" s="345"/>
      <c r="HM46" s="345"/>
      <c r="HN46" s="345"/>
      <c r="HO46" s="345"/>
      <c r="HP46" s="345"/>
      <c r="HQ46" s="345"/>
      <c r="HR46" s="345"/>
      <c r="HS46" s="345"/>
      <c r="HT46" s="345"/>
      <c r="HU46" s="345"/>
      <c r="HV46" s="345"/>
      <c r="HW46" s="345"/>
      <c r="HX46" s="345"/>
      <c r="HY46" s="345"/>
      <c r="HZ46" s="345"/>
      <c r="IA46" s="345"/>
      <c r="IB46" s="345"/>
      <c r="IC46" s="345"/>
      <c r="ID46" s="345"/>
      <c r="IE46" s="345"/>
      <c r="IF46" s="345"/>
      <c r="IG46" s="345"/>
      <c r="IH46" s="345"/>
      <c r="II46" s="345"/>
      <c r="IJ46" s="345"/>
      <c r="IK46" s="345"/>
      <c r="IL46" s="345"/>
    </row>
    <row r="47" spans="1:246" ht="15.75">
      <c r="A47" s="350"/>
      <c r="B47" s="613" t="s">
        <v>1178</v>
      </c>
      <c r="C47" s="1180" t="s">
        <v>12</v>
      </c>
      <c r="D47" s="62">
        <v>3610</v>
      </c>
      <c r="E47" s="1321">
        <f t="shared" si="2"/>
        <v>1.444</v>
      </c>
      <c r="F47" s="708"/>
      <c r="G47" s="708"/>
      <c r="H47" s="190"/>
      <c r="I47" s="1202"/>
      <c r="J47" s="1202"/>
      <c r="K47" s="1202"/>
      <c r="L47" s="346"/>
      <c r="M47" s="1309"/>
      <c r="N47" s="1307"/>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c r="BT47" s="345"/>
      <c r="BU47" s="345"/>
      <c r="BV47" s="345"/>
      <c r="BW47" s="345"/>
      <c r="BX47" s="345"/>
      <c r="BY47" s="345"/>
      <c r="BZ47" s="345"/>
      <c r="CA47" s="345"/>
      <c r="CB47" s="345"/>
      <c r="CC47" s="345"/>
      <c r="CD47" s="345"/>
      <c r="CE47" s="345"/>
      <c r="CF47" s="345"/>
      <c r="CG47" s="345"/>
      <c r="CH47" s="345"/>
      <c r="CI47" s="345"/>
      <c r="CJ47" s="345"/>
      <c r="CK47" s="345"/>
      <c r="CL47" s="345"/>
      <c r="CM47" s="345"/>
      <c r="CN47" s="345"/>
      <c r="CO47" s="345"/>
      <c r="CP47" s="345"/>
      <c r="CQ47" s="345"/>
      <c r="CR47" s="345"/>
      <c r="CS47" s="345"/>
      <c r="CT47" s="345"/>
      <c r="CU47" s="345"/>
      <c r="CV47" s="345"/>
      <c r="CW47" s="345"/>
      <c r="CX47" s="345"/>
      <c r="CY47" s="345"/>
      <c r="CZ47" s="345"/>
      <c r="DA47" s="345"/>
      <c r="DB47" s="345"/>
      <c r="DC47" s="345"/>
      <c r="DD47" s="345"/>
      <c r="DE47" s="345"/>
      <c r="DF47" s="345"/>
      <c r="DG47" s="345"/>
      <c r="DH47" s="345"/>
      <c r="DI47" s="345"/>
      <c r="DJ47" s="345"/>
      <c r="DK47" s="345"/>
      <c r="DL47" s="345"/>
      <c r="DM47" s="345"/>
      <c r="DN47" s="345"/>
      <c r="DO47" s="345"/>
      <c r="DP47" s="345"/>
      <c r="DQ47" s="345"/>
      <c r="DR47" s="345"/>
      <c r="DS47" s="345"/>
      <c r="DT47" s="345"/>
      <c r="DU47" s="345"/>
      <c r="DV47" s="345"/>
      <c r="DW47" s="345"/>
      <c r="DX47" s="345"/>
      <c r="DY47" s="345"/>
      <c r="DZ47" s="345"/>
      <c r="EA47" s="345"/>
      <c r="EB47" s="345"/>
      <c r="EC47" s="345"/>
      <c r="ED47" s="345"/>
      <c r="EE47" s="345"/>
      <c r="EF47" s="345"/>
      <c r="EG47" s="345"/>
      <c r="EH47" s="345"/>
      <c r="EI47" s="345"/>
      <c r="EJ47" s="345"/>
      <c r="EK47" s="345"/>
      <c r="EL47" s="345"/>
      <c r="EM47" s="345"/>
      <c r="EN47" s="345"/>
      <c r="EO47" s="345"/>
      <c r="EP47" s="345"/>
      <c r="EQ47" s="345"/>
      <c r="ER47" s="345"/>
      <c r="ES47" s="345"/>
      <c r="ET47" s="345"/>
      <c r="EU47" s="345"/>
      <c r="EV47" s="345"/>
      <c r="EW47" s="345"/>
      <c r="EX47" s="345"/>
      <c r="EY47" s="345"/>
      <c r="EZ47" s="345"/>
      <c r="FA47" s="345"/>
      <c r="FB47" s="345"/>
      <c r="FC47" s="345"/>
      <c r="FD47" s="345"/>
      <c r="FE47" s="345"/>
      <c r="FF47" s="345"/>
      <c r="FG47" s="345"/>
      <c r="FH47" s="345"/>
      <c r="FI47" s="345"/>
      <c r="FJ47" s="345"/>
      <c r="FK47" s="345"/>
      <c r="FL47" s="345"/>
      <c r="FM47" s="345"/>
      <c r="FN47" s="345"/>
      <c r="FO47" s="345"/>
      <c r="FP47" s="345"/>
      <c r="FQ47" s="345"/>
      <c r="FR47" s="345"/>
      <c r="FS47" s="345"/>
      <c r="FT47" s="345"/>
      <c r="FU47" s="345"/>
      <c r="FV47" s="345"/>
      <c r="FW47" s="345"/>
      <c r="FX47" s="345"/>
      <c r="FY47" s="345"/>
      <c r="FZ47" s="345"/>
      <c r="GA47" s="345"/>
      <c r="GB47" s="345"/>
      <c r="GC47" s="345"/>
      <c r="GD47" s="345"/>
      <c r="GE47" s="345"/>
      <c r="GF47" s="345"/>
      <c r="GG47" s="345"/>
      <c r="GH47" s="345"/>
      <c r="GI47" s="345"/>
      <c r="GJ47" s="345"/>
      <c r="GK47" s="345"/>
      <c r="GL47" s="345"/>
      <c r="GM47" s="345"/>
      <c r="GN47" s="345"/>
      <c r="GO47" s="345"/>
      <c r="GP47" s="345"/>
      <c r="GQ47" s="345"/>
      <c r="GR47" s="345"/>
      <c r="GS47" s="345"/>
      <c r="GT47" s="345"/>
      <c r="GU47" s="345"/>
      <c r="GV47" s="345"/>
      <c r="GW47" s="345"/>
      <c r="GX47" s="345"/>
      <c r="GY47" s="345"/>
      <c r="GZ47" s="345"/>
      <c r="HA47" s="345"/>
      <c r="HB47" s="345"/>
      <c r="HC47" s="345"/>
      <c r="HD47" s="345"/>
      <c r="HE47" s="345"/>
      <c r="HF47" s="345"/>
      <c r="HG47" s="345"/>
      <c r="HH47" s="345"/>
      <c r="HI47" s="345"/>
      <c r="HJ47" s="345"/>
      <c r="HK47" s="345"/>
      <c r="HL47" s="345"/>
      <c r="HM47" s="345"/>
      <c r="HN47" s="345"/>
      <c r="HO47" s="345"/>
      <c r="HP47" s="345"/>
      <c r="HQ47" s="345"/>
      <c r="HR47" s="345"/>
      <c r="HS47" s="345"/>
      <c r="HT47" s="345"/>
      <c r="HU47" s="345"/>
      <c r="HV47" s="345"/>
      <c r="HW47" s="345"/>
      <c r="HX47" s="345"/>
      <c r="HY47" s="345"/>
      <c r="HZ47" s="345"/>
      <c r="IA47" s="345"/>
      <c r="IB47" s="345"/>
      <c r="IC47" s="345"/>
      <c r="ID47" s="345"/>
      <c r="IE47" s="345"/>
      <c r="IF47" s="345"/>
      <c r="IG47" s="345"/>
      <c r="IH47" s="345"/>
      <c r="II47" s="345"/>
      <c r="IJ47" s="345"/>
      <c r="IK47" s="345"/>
      <c r="IL47" s="345"/>
    </row>
    <row r="48" spans="1:246" s="345" customFormat="1" ht="15.75">
      <c r="A48" s="567"/>
      <c r="B48" s="1297"/>
      <c r="C48" s="1183"/>
      <c r="D48" s="93"/>
      <c r="E48" s="170"/>
      <c r="F48" s="708"/>
      <c r="G48" s="708"/>
      <c r="H48" s="190"/>
      <c r="I48" s="1202"/>
      <c r="J48" s="1202"/>
      <c r="K48" s="1202"/>
      <c r="L48" s="346"/>
      <c r="M48" s="1309"/>
      <c r="N48" s="1307"/>
    </row>
    <row r="49" spans="1:246">
      <c r="A49" s="567"/>
      <c r="B49" s="669" t="s">
        <v>1195</v>
      </c>
      <c r="C49" s="1183"/>
      <c r="G49" s="1183"/>
      <c r="H49" s="1183"/>
      <c r="I49" s="1183"/>
      <c r="J49" s="1183"/>
      <c r="K49" s="1183"/>
      <c r="L49" s="345"/>
      <c r="M49" s="345"/>
      <c r="N49" s="345"/>
    </row>
    <row r="50" spans="1:246">
      <c r="A50" s="567"/>
      <c r="B50" s="346"/>
      <c r="C50" s="170"/>
    </row>
    <row r="51" spans="1:246">
      <c r="A51" s="438" t="s">
        <v>1537</v>
      </c>
      <c r="C51" s="553"/>
    </row>
    <row r="52" spans="1:246">
      <c r="A52" s="621" t="s">
        <v>1196</v>
      </c>
      <c r="B52" s="622"/>
      <c r="C52" s="553"/>
    </row>
    <row r="53" spans="1:246">
      <c r="A53" s="615"/>
      <c r="B53" s="622"/>
      <c r="C53" s="553"/>
    </row>
    <row r="54" spans="1:246">
      <c r="A54" s="346"/>
      <c r="B54" s="348" t="s">
        <v>600</v>
      </c>
      <c r="C54" s="170"/>
      <c r="D54" s="1410">
        <v>2022</v>
      </c>
      <c r="E54" s="1410"/>
      <c r="H54" s="1445"/>
      <c r="I54" s="1445"/>
      <c r="J54" s="1183"/>
      <c r="K54" s="1183"/>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BK54" s="345"/>
      <c r="BL54" s="345"/>
      <c r="BM54" s="345"/>
      <c r="BN54" s="345"/>
      <c r="BO54" s="345"/>
      <c r="BP54" s="345"/>
      <c r="BQ54" s="345"/>
      <c r="BR54" s="345"/>
      <c r="BS54" s="345"/>
      <c r="BT54" s="345"/>
      <c r="BU54" s="345"/>
      <c r="BV54" s="345"/>
      <c r="BW54" s="345"/>
      <c r="BX54" s="345"/>
      <c r="BY54" s="345"/>
      <c r="BZ54" s="345"/>
      <c r="CA54" s="345"/>
      <c r="CB54" s="345"/>
      <c r="CC54" s="345"/>
      <c r="CD54" s="345"/>
      <c r="CE54" s="345"/>
      <c r="CF54" s="345"/>
      <c r="CG54" s="345"/>
      <c r="CH54" s="345"/>
      <c r="CI54" s="345"/>
      <c r="CJ54" s="345"/>
      <c r="CK54" s="345"/>
      <c r="CL54" s="345"/>
      <c r="CM54" s="345"/>
      <c r="CN54" s="345"/>
      <c r="CO54" s="345"/>
      <c r="CP54" s="345"/>
      <c r="CQ54" s="345"/>
      <c r="CR54" s="345"/>
      <c r="CS54" s="345"/>
      <c r="CT54" s="345"/>
      <c r="CU54" s="345"/>
      <c r="CV54" s="345"/>
      <c r="CW54" s="345"/>
      <c r="CX54" s="345"/>
      <c r="CY54" s="345"/>
      <c r="CZ54" s="345"/>
      <c r="DA54" s="345"/>
      <c r="DB54" s="345"/>
      <c r="DC54" s="345"/>
      <c r="DD54" s="345"/>
      <c r="DE54" s="345"/>
      <c r="DF54" s="345"/>
      <c r="DG54" s="345"/>
      <c r="DH54" s="345"/>
      <c r="DI54" s="345"/>
      <c r="DJ54" s="345"/>
      <c r="DK54" s="345"/>
      <c r="DL54" s="345"/>
      <c r="DM54" s="345"/>
      <c r="DN54" s="345"/>
      <c r="DO54" s="345"/>
      <c r="DP54" s="345"/>
      <c r="DQ54" s="345"/>
      <c r="DR54" s="345"/>
      <c r="DS54" s="345"/>
      <c r="DT54" s="345"/>
      <c r="DU54" s="345"/>
      <c r="DV54" s="345"/>
      <c r="DW54" s="345"/>
      <c r="DX54" s="345"/>
      <c r="DY54" s="345"/>
      <c r="DZ54" s="345"/>
      <c r="EA54" s="345"/>
      <c r="EB54" s="345"/>
      <c r="EC54" s="345"/>
      <c r="ED54" s="345"/>
      <c r="EE54" s="345"/>
      <c r="EF54" s="345"/>
      <c r="EG54" s="345"/>
      <c r="EH54" s="345"/>
      <c r="EI54" s="345"/>
      <c r="EJ54" s="345"/>
      <c r="EK54" s="345"/>
      <c r="EL54" s="345"/>
      <c r="EM54" s="345"/>
      <c r="EN54" s="345"/>
      <c r="EO54" s="345"/>
      <c r="EP54" s="345"/>
      <c r="EQ54" s="345"/>
      <c r="ER54" s="345"/>
      <c r="ES54" s="345"/>
      <c r="ET54" s="345"/>
      <c r="EU54" s="345"/>
      <c r="EV54" s="345"/>
      <c r="EW54" s="345"/>
      <c r="EX54" s="345"/>
      <c r="EY54" s="345"/>
      <c r="EZ54" s="345"/>
      <c r="FA54" s="345"/>
      <c r="FB54" s="345"/>
      <c r="FC54" s="345"/>
      <c r="FD54" s="345"/>
      <c r="FE54" s="345"/>
      <c r="FF54" s="345"/>
      <c r="FG54" s="345"/>
      <c r="FH54" s="345"/>
      <c r="FI54" s="345"/>
      <c r="FJ54" s="345"/>
      <c r="FK54" s="345"/>
      <c r="FL54" s="345"/>
      <c r="FM54" s="345"/>
      <c r="FN54" s="345"/>
      <c r="FO54" s="345"/>
      <c r="FP54" s="345"/>
      <c r="FQ54" s="345"/>
      <c r="FR54" s="345"/>
      <c r="FS54" s="345"/>
      <c r="FT54" s="345"/>
      <c r="FU54" s="345"/>
      <c r="FV54" s="345"/>
      <c r="FW54" s="345"/>
      <c r="FX54" s="345"/>
      <c r="FY54" s="345"/>
      <c r="FZ54" s="345"/>
      <c r="GA54" s="345"/>
      <c r="GB54" s="345"/>
      <c r="GC54" s="345"/>
      <c r="GD54" s="345"/>
      <c r="GE54" s="345"/>
      <c r="GF54" s="345"/>
      <c r="GG54" s="345"/>
      <c r="GH54" s="345"/>
      <c r="GI54" s="345"/>
      <c r="GJ54" s="345"/>
      <c r="GK54" s="345"/>
      <c r="GL54" s="345"/>
      <c r="GM54" s="345"/>
      <c r="GN54" s="345"/>
      <c r="GO54" s="345"/>
      <c r="GP54" s="345"/>
      <c r="GQ54" s="345"/>
      <c r="GR54" s="345"/>
      <c r="GS54" s="345"/>
      <c r="GT54" s="345"/>
      <c r="GU54" s="345"/>
      <c r="GV54" s="345"/>
      <c r="GW54" s="345"/>
      <c r="GX54" s="345"/>
      <c r="GY54" s="345"/>
      <c r="GZ54" s="345"/>
      <c r="HA54" s="345"/>
      <c r="HB54" s="345"/>
      <c r="HC54" s="345"/>
      <c r="HD54" s="345"/>
      <c r="HE54" s="345"/>
      <c r="HF54" s="345"/>
      <c r="HG54" s="345"/>
      <c r="HH54" s="345"/>
      <c r="HI54" s="345"/>
      <c r="HJ54" s="345"/>
      <c r="HK54" s="345"/>
      <c r="HL54" s="345"/>
      <c r="HM54" s="345"/>
      <c r="HN54" s="345"/>
      <c r="HO54" s="345"/>
      <c r="HP54" s="345"/>
      <c r="HQ54" s="345"/>
      <c r="HR54" s="345"/>
      <c r="HS54" s="345"/>
      <c r="HT54" s="345"/>
      <c r="HU54" s="345"/>
      <c r="HV54" s="345"/>
      <c r="HW54" s="345"/>
      <c r="HX54" s="345"/>
      <c r="HY54" s="345"/>
      <c r="HZ54" s="345"/>
      <c r="IA54" s="345"/>
      <c r="IB54" s="345"/>
      <c r="IC54" s="345"/>
      <c r="ID54" s="345"/>
      <c r="IE54" s="345"/>
      <c r="IF54" s="345"/>
      <c r="IG54" s="345"/>
      <c r="IH54" s="345"/>
      <c r="II54" s="345"/>
      <c r="IJ54" s="345"/>
      <c r="IK54" s="345"/>
      <c r="IL54" s="345"/>
    </row>
    <row r="55" spans="1:246" ht="16.5" customHeight="1">
      <c r="A55" s="1539" t="s">
        <v>19</v>
      </c>
      <c r="B55" s="1453" t="s">
        <v>1</v>
      </c>
      <c r="C55" s="1429" t="s">
        <v>87</v>
      </c>
      <c r="D55" s="1451" t="s">
        <v>1163</v>
      </c>
      <c r="E55" s="1451"/>
      <c r="F55" s="1451"/>
      <c r="G55" s="1451"/>
      <c r="H55" s="193"/>
      <c r="I55" s="193"/>
      <c r="J55" s="1183"/>
      <c r="K55" s="1183"/>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345"/>
      <c r="BO55" s="345"/>
      <c r="BP55" s="345"/>
      <c r="BQ55" s="345"/>
      <c r="BR55" s="345"/>
      <c r="BS55" s="345"/>
      <c r="BT55" s="345"/>
      <c r="BU55" s="345"/>
      <c r="BV55" s="345"/>
      <c r="BW55" s="345"/>
      <c r="BX55" s="345"/>
      <c r="BY55" s="345"/>
      <c r="BZ55" s="345"/>
      <c r="CA55" s="345"/>
      <c r="CB55" s="345"/>
      <c r="CC55" s="345"/>
      <c r="CD55" s="345"/>
      <c r="CE55" s="345"/>
      <c r="CF55" s="345"/>
      <c r="CG55" s="345"/>
      <c r="CH55" s="345"/>
      <c r="CI55" s="345"/>
      <c r="CJ55" s="345"/>
      <c r="CK55" s="345"/>
      <c r="CL55" s="345"/>
      <c r="CM55" s="345"/>
      <c r="CN55" s="345"/>
      <c r="CO55" s="345"/>
      <c r="CP55" s="345"/>
      <c r="CQ55" s="345"/>
      <c r="CR55" s="345"/>
      <c r="CS55" s="345"/>
      <c r="CT55" s="345"/>
      <c r="CU55" s="345"/>
      <c r="CV55" s="345"/>
      <c r="CW55" s="345"/>
      <c r="CX55" s="345"/>
      <c r="CY55" s="345"/>
      <c r="CZ55" s="345"/>
      <c r="DA55" s="345"/>
      <c r="DB55" s="345"/>
      <c r="DC55" s="345"/>
      <c r="DD55" s="345"/>
      <c r="DE55" s="345"/>
      <c r="DF55" s="345"/>
      <c r="DG55" s="345"/>
      <c r="DH55" s="345"/>
      <c r="DI55" s="345"/>
      <c r="DJ55" s="345"/>
      <c r="DK55" s="345"/>
      <c r="DL55" s="345"/>
      <c r="DM55" s="345"/>
      <c r="DN55" s="345"/>
      <c r="DO55" s="345"/>
      <c r="DP55" s="345"/>
      <c r="DQ55" s="345"/>
      <c r="DR55" s="345"/>
      <c r="DS55" s="345"/>
      <c r="DT55" s="345"/>
      <c r="DU55" s="345"/>
      <c r="DV55" s="345"/>
      <c r="DW55" s="345"/>
      <c r="DX55" s="345"/>
      <c r="DY55" s="345"/>
      <c r="DZ55" s="345"/>
      <c r="EA55" s="345"/>
      <c r="EB55" s="345"/>
      <c r="EC55" s="345"/>
      <c r="ED55" s="345"/>
      <c r="EE55" s="345"/>
      <c r="EF55" s="345"/>
      <c r="EG55" s="345"/>
      <c r="EH55" s="345"/>
      <c r="EI55" s="345"/>
      <c r="EJ55" s="345"/>
      <c r="EK55" s="345"/>
      <c r="EL55" s="345"/>
      <c r="EM55" s="345"/>
      <c r="EN55" s="345"/>
      <c r="EO55" s="345"/>
      <c r="EP55" s="345"/>
      <c r="EQ55" s="345"/>
      <c r="ER55" s="345"/>
      <c r="ES55" s="345"/>
      <c r="ET55" s="345"/>
      <c r="EU55" s="345"/>
      <c r="EV55" s="345"/>
      <c r="EW55" s="345"/>
      <c r="EX55" s="345"/>
      <c r="EY55" s="345"/>
      <c r="EZ55" s="345"/>
      <c r="FA55" s="345"/>
      <c r="FB55" s="345"/>
      <c r="FC55" s="345"/>
      <c r="FD55" s="345"/>
      <c r="FE55" s="345"/>
      <c r="FF55" s="345"/>
      <c r="FG55" s="345"/>
      <c r="FH55" s="345"/>
      <c r="FI55" s="345"/>
      <c r="FJ55" s="345"/>
      <c r="FK55" s="345"/>
      <c r="FL55" s="345"/>
      <c r="FM55" s="345"/>
      <c r="FN55" s="345"/>
      <c r="FO55" s="345"/>
      <c r="FP55" s="345"/>
      <c r="FQ55" s="345"/>
      <c r="FR55" s="345"/>
      <c r="FS55" s="345"/>
      <c r="FT55" s="345"/>
      <c r="FU55" s="345"/>
      <c r="FV55" s="345"/>
      <c r="FW55" s="345"/>
      <c r="FX55" s="345"/>
      <c r="FY55" s="345"/>
      <c r="FZ55" s="345"/>
      <c r="GA55" s="345"/>
      <c r="GB55" s="345"/>
      <c r="GC55" s="345"/>
      <c r="GD55" s="345"/>
      <c r="GE55" s="345"/>
      <c r="GF55" s="345"/>
      <c r="GG55" s="345"/>
      <c r="GH55" s="345"/>
      <c r="GI55" s="345"/>
      <c r="GJ55" s="345"/>
      <c r="GK55" s="345"/>
      <c r="GL55" s="345"/>
      <c r="GM55" s="345"/>
      <c r="GN55" s="345"/>
      <c r="GO55" s="345"/>
      <c r="GP55" s="345"/>
      <c r="GQ55" s="345"/>
      <c r="GR55" s="345"/>
      <c r="GS55" s="345"/>
      <c r="GT55" s="345"/>
      <c r="GU55" s="345"/>
      <c r="GV55" s="345"/>
      <c r="GW55" s="345"/>
      <c r="GX55" s="345"/>
      <c r="GY55" s="345"/>
      <c r="GZ55" s="345"/>
      <c r="HA55" s="345"/>
      <c r="HB55" s="345"/>
      <c r="HC55" s="345"/>
      <c r="HD55" s="345"/>
      <c r="HE55" s="345"/>
      <c r="HF55" s="345"/>
      <c r="HG55" s="345"/>
      <c r="HH55" s="345"/>
      <c r="HI55" s="345"/>
      <c r="HJ55" s="345"/>
      <c r="HK55" s="345"/>
      <c r="HL55" s="345"/>
      <c r="HM55" s="345"/>
      <c r="HN55" s="345"/>
      <c r="HO55" s="345"/>
      <c r="HP55" s="345"/>
      <c r="HQ55" s="345"/>
      <c r="HR55" s="345"/>
      <c r="HS55" s="345"/>
      <c r="HT55" s="345"/>
      <c r="HU55" s="345"/>
      <c r="HV55" s="345"/>
      <c r="HW55" s="345"/>
      <c r="HX55" s="345"/>
      <c r="HY55" s="345"/>
      <c r="HZ55" s="345"/>
      <c r="IA55" s="345"/>
      <c r="IB55" s="345"/>
      <c r="IC55" s="345"/>
      <c r="ID55" s="345"/>
      <c r="IE55" s="345"/>
      <c r="IF55" s="345"/>
      <c r="IG55" s="345"/>
      <c r="IH55" s="345"/>
      <c r="II55" s="345"/>
      <c r="IJ55" s="345"/>
      <c r="IK55" s="345"/>
      <c r="IL55" s="345"/>
    </row>
    <row r="56" spans="1:246" ht="16.5" customHeight="1">
      <c r="A56" s="1540"/>
      <c r="B56" s="1454"/>
      <c r="C56" s="1446"/>
      <c r="D56" s="1406" t="s">
        <v>17</v>
      </c>
      <c r="E56" s="1407"/>
      <c r="F56" s="1371" t="s">
        <v>1455</v>
      </c>
      <c r="G56" s="1372"/>
      <c r="H56" s="190"/>
      <c r="I56" s="190"/>
      <c r="J56" s="1183"/>
      <c r="K56" s="1183"/>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5"/>
      <c r="AY56" s="345"/>
      <c r="AZ56" s="345"/>
      <c r="BA56" s="345"/>
      <c r="BB56" s="345"/>
      <c r="BC56" s="345"/>
      <c r="BD56" s="345"/>
      <c r="BE56" s="345"/>
      <c r="BF56" s="345"/>
      <c r="BG56" s="345"/>
      <c r="BH56" s="345"/>
      <c r="BI56" s="345"/>
      <c r="BJ56" s="345"/>
      <c r="BK56" s="345"/>
      <c r="BL56" s="345"/>
      <c r="BM56" s="345"/>
      <c r="BN56" s="345"/>
      <c r="BO56" s="345"/>
      <c r="BP56" s="345"/>
      <c r="BQ56" s="345"/>
      <c r="BR56" s="345"/>
      <c r="BS56" s="345"/>
      <c r="BT56" s="345"/>
      <c r="BU56" s="345"/>
      <c r="BV56" s="345"/>
      <c r="BW56" s="345"/>
      <c r="BX56" s="345"/>
      <c r="BY56" s="345"/>
      <c r="BZ56" s="345"/>
      <c r="CA56" s="345"/>
      <c r="CB56" s="345"/>
      <c r="CC56" s="345"/>
      <c r="CD56" s="345"/>
      <c r="CE56" s="345"/>
      <c r="CF56" s="345"/>
      <c r="CG56" s="345"/>
      <c r="CH56" s="345"/>
      <c r="CI56" s="345"/>
      <c r="CJ56" s="345"/>
      <c r="CK56" s="345"/>
      <c r="CL56" s="345"/>
      <c r="CM56" s="345"/>
      <c r="CN56" s="345"/>
      <c r="CO56" s="345"/>
      <c r="CP56" s="345"/>
      <c r="CQ56" s="345"/>
      <c r="CR56" s="345"/>
      <c r="CS56" s="345"/>
      <c r="CT56" s="345"/>
      <c r="CU56" s="345"/>
      <c r="CV56" s="345"/>
      <c r="CW56" s="345"/>
      <c r="CX56" s="345"/>
      <c r="CY56" s="345"/>
      <c r="CZ56" s="345"/>
      <c r="DA56" s="345"/>
      <c r="DB56" s="345"/>
      <c r="DC56" s="345"/>
      <c r="DD56" s="345"/>
      <c r="DE56" s="345"/>
      <c r="DF56" s="345"/>
      <c r="DG56" s="345"/>
      <c r="DH56" s="345"/>
      <c r="DI56" s="345"/>
      <c r="DJ56" s="345"/>
      <c r="DK56" s="345"/>
      <c r="DL56" s="345"/>
      <c r="DM56" s="345"/>
      <c r="DN56" s="345"/>
      <c r="DO56" s="345"/>
      <c r="DP56" s="345"/>
      <c r="DQ56" s="345"/>
      <c r="DR56" s="345"/>
      <c r="DS56" s="345"/>
      <c r="DT56" s="345"/>
      <c r="DU56" s="345"/>
      <c r="DV56" s="345"/>
      <c r="DW56" s="345"/>
      <c r="DX56" s="345"/>
      <c r="DY56" s="345"/>
      <c r="DZ56" s="345"/>
      <c r="EA56" s="345"/>
      <c r="EB56" s="345"/>
      <c r="EC56" s="345"/>
      <c r="ED56" s="345"/>
      <c r="EE56" s="345"/>
      <c r="EF56" s="345"/>
      <c r="EG56" s="345"/>
      <c r="EH56" s="345"/>
      <c r="EI56" s="345"/>
      <c r="EJ56" s="345"/>
      <c r="EK56" s="345"/>
      <c r="EL56" s="345"/>
      <c r="EM56" s="345"/>
      <c r="EN56" s="345"/>
      <c r="EO56" s="345"/>
      <c r="EP56" s="345"/>
      <c r="EQ56" s="345"/>
      <c r="ER56" s="345"/>
      <c r="ES56" s="345"/>
      <c r="ET56" s="345"/>
      <c r="EU56" s="345"/>
      <c r="EV56" s="345"/>
      <c r="EW56" s="345"/>
      <c r="EX56" s="345"/>
      <c r="EY56" s="345"/>
      <c r="EZ56" s="345"/>
      <c r="FA56" s="345"/>
      <c r="FB56" s="345"/>
      <c r="FC56" s="345"/>
      <c r="FD56" s="345"/>
      <c r="FE56" s="345"/>
      <c r="FF56" s="345"/>
      <c r="FG56" s="345"/>
      <c r="FH56" s="345"/>
      <c r="FI56" s="345"/>
      <c r="FJ56" s="345"/>
      <c r="FK56" s="345"/>
      <c r="FL56" s="345"/>
      <c r="FM56" s="345"/>
      <c r="FN56" s="345"/>
      <c r="FO56" s="345"/>
      <c r="FP56" s="345"/>
      <c r="FQ56" s="345"/>
      <c r="FR56" s="345"/>
      <c r="FS56" s="345"/>
      <c r="FT56" s="345"/>
      <c r="FU56" s="345"/>
      <c r="FV56" s="345"/>
      <c r="FW56" s="345"/>
      <c r="FX56" s="345"/>
      <c r="FY56" s="345"/>
      <c r="FZ56" s="345"/>
      <c r="GA56" s="345"/>
      <c r="GB56" s="345"/>
      <c r="GC56" s="345"/>
      <c r="GD56" s="345"/>
      <c r="GE56" s="345"/>
      <c r="GF56" s="345"/>
      <c r="GG56" s="345"/>
      <c r="GH56" s="345"/>
      <c r="GI56" s="345"/>
      <c r="GJ56" s="345"/>
      <c r="GK56" s="345"/>
      <c r="GL56" s="345"/>
      <c r="GM56" s="345"/>
      <c r="GN56" s="345"/>
      <c r="GO56" s="345"/>
      <c r="GP56" s="345"/>
      <c r="GQ56" s="345"/>
      <c r="GR56" s="345"/>
      <c r="GS56" s="345"/>
      <c r="GT56" s="345"/>
      <c r="GU56" s="345"/>
      <c r="GV56" s="345"/>
      <c r="GW56" s="345"/>
      <c r="GX56" s="345"/>
      <c r="GY56" s="345"/>
      <c r="GZ56" s="345"/>
      <c r="HA56" s="345"/>
      <c r="HB56" s="345"/>
      <c r="HC56" s="345"/>
      <c r="HD56" s="345"/>
      <c r="HE56" s="345"/>
      <c r="HF56" s="345"/>
      <c r="HG56" s="345"/>
      <c r="HH56" s="345"/>
      <c r="HI56" s="345"/>
      <c r="HJ56" s="345"/>
      <c r="HK56" s="345"/>
      <c r="HL56" s="345"/>
      <c r="HM56" s="345"/>
      <c r="HN56" s="345"/>
      <c r="HO56" s="345"/>
      <c r="HP56" s="345"/>
      <c r="HQ56" s="345"/>
      <c r="HR56" s="345"/>
      <c r="HS56" s="345"/>
      <c r="HT56" s="345"/>
      <c r="HU56" s="345"/>
      <c r="HV56" s="345"/>
      <c r="HW56" s="345"/>
      <c r="HX56" s="345"/>
      <c r="HY56" s="345"/>
      <c r="HZ56" s="345"/>
      <c r="IA56" s="345"/>
      <c r="IB56" s="345"/>
      <c r="IC56" s="345"/>
      <c r="ID56" s="345"/>
      <c r="IE56" s="345"/>
      <c r="IF56" s="345"/>
      <c r="IG56" s="345"/>
      <c r="IH56" s="345"/>
      <c r="II56" s="345"/>
      <c r="IJ56" s="345"/>
      <c r="IK56" s="345"/>
      <c r="IL56" s="345"/>
    </row>
    <row r="57" spans="1:246">
      <c r="A57" s="1541"/>
      <c r="B57" s="1455"/>
      <c r="C57" s="1430"/>
      <c r="D57" s="1211" t="s">
        <v>2</v>
      </c>
      <c r="E57" s="1211" t="s">
        <v>3</v>
      </c>
      <c r="F57" s="1211" t="s">
        <v>2</v>
      </c>
      <c r="G57" s="1211" t="s">
        <v>3</v>
      </c>
      <c r="I57" s="1183"/>
      <c r="J57" s="345"/>
      <c r="K57" s="708"/>
      <c r="L57" s="708"/>
      <c r="M57" s="190"/>
      <c r="N57" s="193"/>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c r="AY57" s="345"/>
      <c r="AZ57" s="345"/>
      <c r="BA57" s="345"/>
      <c r="BB57" s="345"/>
      <c r="BC57" s="345"/>
      <c r="BD57" s="345"/>
      <c r="BE57" s="345"/>
      <c r="BF57" s="345"/>
      <c r="BG57" s="345"/>
      <c r="BH57" s="345"/>
      <c r="BI57" s="345"/>
      <c r="BJ57" s="345"/>
      <c r="BK57" s="345"/>
      <c r="BL57" s="345"/>
      <c r="BM57" s="345"/>
      <c r="BN57" s="345"/>
      <c r="BO57" s="345"/>
      <c r="BP57" s="345"/>
      <c r="BQ57" s="345"/>
      <c r="BR57" s="345"/>
      <c r="BS57" s="345"/>
      <c r="BT57" s="345"/>
      <c r="BU57" s="345"/>
      <c r="BV57" s="345"/>
      <c r="BW57" s="345"/>
      <c r="BX57" s="345"/>
      <c r="BY57" s="345"/>
      <c r="BZ57" s="345"/>
      <c r="CA57" s="345"/>
      <c r="CB57" s="345"/>
      <c r="CC57" s="345"/>
      <c r="CD57" s="345"/>
      <c r="CE57" s="345"/>
      <c r="CF57" s="345"/>
      <c r="CG57" s="345"/>
      <c r="CH57" s="345"/>
      <c r="CI57" s="345"/>
      <c r="CJ57" s="345"/>
      <c r="CK57" s="345"/>
      <c r="CL57" s="345"/>
      <c r="CM57" s="345"/>
      <c r="CN57" s="345"/>
      <c r="CO57" s="345"/>
      <c r="CP57" s="345"/>
      <c r="CQ57" s="345"/>
      <c r="CR57" s="345"/>
      <c r="CS57" s="345"/>
      <c r="CT57" s="345"/>
      <c r="CU57" s="345"/>
      <c r="CV57" s="345"/>
      <c r="CW57" s="345"/>
      <c r="CX57" s="345"/>
      <c r="CY57" s="345"/>
      <c r="CZ57" s="345"/>
      <c r="DA57" s="345"/>
      <c r="DB57" s="345"/>
      <c r="DC57" s="345"/>
      <c r="DD57" s="345"/>
      <c r="DE57" s="345"/>
      <c r="DF57" s="345"/>
      <c r="DG57" s="345"/>
      <c r="DH57" s="345"/>
      <c r="DI57" s="345"/>
      <c r="DJ57" s="345"/>
      <c r="DK57" s="345"/>
      <c r="DL57" s="345"/>
      <c r="DM57" s="345"/>
      <c r="DN57" s="345"/>
      <c r="DO57" s="345"/>
      <c r="DP57" s="345"/>
      <c r="DQ57" s="345"/>
      <c r="DR57" s="345"/>
      <c r="DS57" s="345"/>
      <c r="DT57" s="345"/>
      <c r="DU57" s="345"/>
      <c r="DV57" s="345"/>
      <c r="DW57" s="345"/>
      <c r="DX57" s="345"/>
      <c r="DY57" s="345"/>
      <c r="DZ57" s="345"/>
      <c r="EA57" s="345"/>
      <c r="EB57" s="345"/>
      <c r="EC57" s="345"/>
      <c r="ED57" s="345"/>
      <c r="EE57" s="345"/>
      <c r="EF57" s="345"/>
      <c r="EG57" s="345"/>
      <c r="EH57" s="345"/>
      <c r="EI57" s="345"/>
      <c r="EJ57" s="345"/>
      <c r="EK57" s="345"/>
      <c r="EL57" s="345"/>
      <c r="EM57" s="345"/>
      <c r="EN57" s="345"/>
      <c r="EO57" s="345"/>
      <c r="EP57" s="345"/>
      <c r="EQ57" s="345"/>
      <c r="ER57" s="345"/>
      <c r="ES57" s="345"/>
      <c r="ET57" s="345"/>
      <c r="EU57" s="345"/>
      <c r="EV57" s="345"/>
      <c r="EW57" s="345"/>
      <c r="EX57" s="345"/>
      <c r="EY57" s="345"/>
      <c r="EZ57" s="345"/>
      <c r="FA57" s="345"/>
      <c r="FB57" s="345"/>
      <c r="FC57" s="345"/>
      <c r="FD57" s="345"/>
      <c r="FE57" s="345"/>
      <c r="FF57" s="345"/>
      <c r="FG57" s="345"/>
      <c r="FH57" s="345"/>
      <c r="FI57" s="345"/>
      <c r="FJ57" s="345"/>
      <c r="FK57" s="345"/>
      <c r="FL57" s="345"/>
      <c r="FM57" s="345"/>
      <c r="FN57" s="345"/>
      <c r="FO57" s="345"/>
      <c r="FP57" s="345"/>
      <c r="FQ57" s="345"/>
      <c r="FR57" s="345"/>
      <c r="FS57" s="345"/>
      <c r="FT57" s="345"/>
      <c r="FU57" s="345"/>
      <c r="FV57" s="345"/>
      <c r="FW57" s="345"/>
      <c r="FX57" s="345"/>
      <c r="FY57" s="345"/>
      <c r="FZ57" s="345"/>
      <c r="GA57" s="345"/>
      <c r="GB57" s="345"/>
      <c r="GC57" s="345"/>
      <c r="GD57" s="345"/>
      <c r="GE57" s="345"/>
      <c r="GF57" s="345"/>
      <c r="GG57" s="345"/>
      <c r="GH57" s="345"/>
      <c r="GI57" s="345"/>
      <c r="GJ57" s="345"/>
      <c r="GK57" s="345"/>
      <c r="GL57" s="345"/>
      <c r="GM57" s="345"/>
      <c r="GN57" s="345"/>
      <c r="GO57" s="345"/>
      <c r="GP57" s="345"/>
      <c r="GQ57" s="345"/>
      <c r="GR57" s="345"/>
      <c r="GS57" s="345"/>
      <c r="GT57" s="345"/>
      <c r="GU57" s="345"/>
      <c r="GV57" s="345"/>
      <c r="GW57" s="345"/>
      <c r="GX57" s="345"/>
      <c r="GY57" s="345"/>
      <c r="GZ57" s="345"/>
      <c r="HA57" s="345"/>
      <c r="HB57" s="345"/>
      <c r="HC57" s="345"/>
      <c r="HD57" s="345"/>
      <c r="HE57" s="345"/>
      <c r="HF57" s="345"/>
      <c r="HG57" s="345"/>
      <c r="HH57" s="345"/>
      <c r="HI57" s="345"/>
      <c r="HJ57" s="345"/>
      <c r="HK57" s="345"/>
      <c r="HL57" s="345"/>
      <c r="HM57" s="345"/>
      <c r="HN57" s="345"/>
      <c r="HO57" s="345"/>
      <c r="HP57" s="345"/>
      <c r="HQ57" s="345"/>
      <c r="HR57" s="345"/>
      <c r="HS57" s="345"/>
      <c r="HT57" s="345"/>
      <c r="HU57" s="345"/>
      <c r="HV57" s="345"/>
      <c r="HW57" s="345"/>
      <c r="HX57" s="345"/>
      <c r="HY57" s="345"/>
      <c r="HZ57" s="345"/>
      <c r="IA57" s="345"/>
      <c r="IB57" s="345"/>
      <c r="IC57" s="345"/>
      <c r="ID57" s="345"/>
      <c r="IE57" s="345"/>
      <c r="IF57" s="345"/>
      <c r="IG57" s="345"/>
      <c r="IH57" s="345"/>
      <c r="II57" s="345"/>
      <c r="IJ57" s="345"/>
      <c r="IK57" s="345"/>
      <c r="IL57" s="345"/>
    </row>
    <row r="58" spans="1:246" ht="15.75">
      <c r="A58" s="352" t="s">
        <v>4</v>
      </c>
      <c r="B58" s="179" t="s">
        <v>20</v>
      </c>
      <c r="C58" s="1180" t="s">
        <v>5</v>
      </c>
      <c r="D58" s="62">
        <v>11406.1099796334</v>
      </c>
      <c r="E58" s="62">
        <v>12458.981670061099</v>
      </c>
      <c r="F58" s="1321">
        <f t="shared" ref="F58:F63" si="3">D58/2500</f>
        <v>4.5624439918533604</v>
      </c>
      <c r="G58" s="1321">
        <f t="shared" ref="G58:G63" si="4">E58/2500</f>
        <v>4.98359266802444</v>
      </c>
      <c r="I58" s="93"/>
      <c r="J58" s="345"/>
      <c r="K58" s="17"/>
      <c r="L58" s="708"/>
      <c r="M58" s="1306"/>
      <c r="N58" s="1307"/>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345"/>
      <c r="BW58" s="345"/>
      <c r="BX58" s="345"/>
      <c r="BY58" s="345"/>
      <c r="BZ58" s="345"/>
      <c r="CA58" s="345"/>
      <c r="CB58" s="345"/>
      <c r="CC58" s="345"/>
      <c r="CD58" s="345"/>
      <c r="CE58" s="345"/>
      <c r="CF58" s="345"/>
      <c r="CG58" s="345"/>
      <c r="CH58" s="345"/>
      <c r="CI58" s="345"/>
      <c r="CJ58" s="345"/>
      <c r="CK58" s="345"/>
      <c r="CL58" s="345"/>
      <c r="CM58" s="345"/>
      <c r="CN58" s="345"/>
      <c r="CO58" s="345"/>
      <c r="CP58" s="345"/>
      <c r="CQ58" s="345"/>
      <c r="CR58" s="345"/>
      <c r="CS58" s="345"/>
      <c r="CT58" s="345"/>
      <c r="CU58" s="345"/>
      <c r="CV58" s="345"/>
      <c r="CW58" s="345"/>
      <c r="CX58" s="345"/>
      <c r="CY58" s="345"/>
      <c r="CZ58" s="345"/>
      <c r="DA58" s="345"/>
      <c r="DB58" s="345"/>
      <c r="DC58" s="345"/>
      <c r="DD58" s="345"/>
      <c r="DE58" s="345"/>
      <c r="DF58" s="345"/>
      <c r="DG58" s="345"/>
      <c r="DH58" s="345"/>
      <c r="DI58" s="345"/>
      <c r="DJ58" s="345"/>
      <c r="DK58" s="345"/>
      <c r="DL58" s="345"/>
      <c r="DM58" s="345"/>
      <c r="DN58" s="345"/>
      <c r="DO58" s="345"/>
      <c r="DP58" s="345"/>
      <c r="DQ58" s="345"/>
      <c r="DR58" s="345"/>
      <c r="DS58" s="345"/>
      <c r="DT58" s="345"/>
      <c r="DU58" s="345"/>
      <c r="DV58" s="345"/>
      <c r="DW58" s="345"/>
      <c r="DX58" s="345"/>
      <c r="DY58" s="345"/>
      <c r="DZ58" s="345"/>
      <c r="EA58" s="345"/>
      <c r="EB58" s="345"/>
      <c r="EC58" s="345"/>
      <c r="ED58" s="345"/>
      <c r="EE58" s="345"/>
      <c r="EF58" s="345"/>
      <c r="EG58" s="345"/>
      <c r="EH58" s="345"/>
      <c r="EI58" s="345"/>
      <c r="EJ58" s="345"/>
      <c r="EK58" s="345"/>
      <c r="EL58" s="345"/>
      <c r="EM58" s="345"/>
      <c r="EN58" s="345"/>
      <c r="EO58" s="345"/>
      <c r="EP58" s="345"/>
      <c r="EQ58" s="345"/>
      <c r="ER58" s="345"/>
      <c r="ES58" s="345"/>
      <c r="ET58" s="345"/>
      <c r="EU58" s="345"/>
      <c r="EV58" s="345"/>
      <c r="EW58" s="345"/>
      <c r="EX58" s="345"/>
      <c r="EY58" s="345"/>
      <c r="EZ58" s="345"/>
      <c r="FA58" s="345"/>
      <c r="FB58" s="345"/>
      <c r="FC58" s="345"/>
      <c r="FD58" s="345"/>
      <c r="FE58" s="345"/>
      <c r="FF58" s="345"/>
      <c r="FG58" s="345"/>
      <c r="FH58" s="345"/>
      <c r="FI58" s="345"/>
      <c r="FJ58" s="345"/>
      <c r="FK58" s="345"/>
      <c r="FL58" s="345"/>
      <c r="FM58" s="345"/>
      <c r="FN58" s="345"/>
      <c r="FO58" s="345"/>
      <c r="FP58" s="345"/>
      <c r="FQ58" s="345"/>
      <c r="FR58" s="345"/>
      <c r="FS58" s="345"/>
      <c r="FT58" s="345"/>
      <c r="FU58" s="345"/>
      <c r="FV58" s="345"/>
      <c r="FW58" s="345"/>
      <c r="FX58" s="345"/>
      <c r="FY58" s="345"/>
      <c r="FZ58" s="345"/>
      <c r="GA58" s="345"/>
      <c r="GB58" s="345"/>
      <c r="GC58" s="345"/>
      <c r="GD58" s="345"/>
      <c r="GE58" s="345"/>
      <c r="GF58" s="345"/>
      <c r="GG58" s="345"/>
      <c r="GH58" s="345"/>
      <c r="GI58" s="345"/>
      <c r="GJ58" s="345"/>
      <c r="GK58" s="345"/>
      <c r="GL58" s="345"/>
      <c r="GM58" s="345"/>
      <c r="GN58" s="345"/>
      <c r="GO58" s="345"/>
      <c r="GP58" s="345"/>
      <c r="GQ58" s="345"/>
      <c r="GR58" s="345"/>
      <c r="GS58" s="345"/>
      <c r="GT58" s="345"/>
      <c r="GU58" s="345"/>
      <c r="GV58" s="345"/>
      <c r="GW58" s="345"/>
      <c r="GX58" s="345"/>
      <c r="GY58" s="345"/>
      <c r="GZ58" s="345"/>
      <c r="HA58" s="345"/>
      <c r="HB58" s="345"/>
      <c r="HC58" s="345"/>
      <c r="HD58" s="345"/>
      <c r="HE58" s="345"/>
      <c r="HF58" s="345"/>
      <c r="HG58" s="345"/>
      <c r="HH58" s="345"/>
      <c r="HI58" s="345"/>
      <c r="HJ58" s="345"/>
      <c r="HK58" s="345"/>
      <c r="HL58" s="345"/>
      <c r="HM58" s="345"/>
      <c r="HN58" s="345"/>
      <c r="HO58" s="345"/>
      <c r="HP58" s="345"/>
      <c r="HQ58" s="345"/>
      <c r="HR58" s="345"/>
      <c r="HS58" s="345"/>
      <c r="HT58" s="345"/>
      <c r="HU58" s="345"/>
      <c r="HV58" s="345"/>
      <c r="HW58" s="345"/>
      <c r="HX58" s="345"/>
      <c r="HY58" s="345"/>
      <c r="HZ58" s="345"/>
      <c r="IA58" s="345"/>
      <c r="IB58" s="345"/>
      <c r="IC58" s="345"/>
      <c r="ID58" s="345"/>
      <c r="IE58" s="345"/>
      <c r="IF58" s="345"/>
      <c r="IG58" s="345"/>
      <c r="IH58" s="345"/>
      <c r="II58" s="345"/>
      <c r="IJ58" s="345"/>
      <c r="IK58" s="345"/>
      <c r="IL58" s="345"/>
    </row>
    <row r="59" spans="1:246" ht="25.5">
      <c r="A59" s="352" t="s">
        <v>6</v>
      </c>
      <c r="B59" s="179" t="s">
        <v>21</v>
      </c>
      <c r="C59" s="1180" t="s">
        <v>5</v>
      </c>
      <c r="D59" s="62">
        <v>10879.674134419553</v>
      </c>
      <c r="E59" s="62">
        <v>11932.545824847251</v>
      </c>
      <c r="F59" s="1321">
        <f t="shared" si="3"/>
        <v>4.351869653767821</v>
      </c>
      <c r="G59" s="1321">
        <f t="shared" si="4"/>
        <v>4.7730183299389006</v>
      </c>
      <c r="I59" s="93"/>
      <c r="J59" s="345"/>
      <c r="K59" s="17"/>
      <c r="L59" s="708"/>
      <c r="M59" s="1306"/>
      <c r="N59" s="1307"/>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345"/>
      <c r="BW59" s="345"/>
      <c r="BX59" s="345"/>
      <c r="BY59" s="345"/>
      <c r="BZ59" s="345"/>
      <c r="CA59" s="345"/>
      <c r="CB59" s="345"/>
      <c r="CC59" s="345"/>
      <c r="CD59" s="345"/>
      <c r="CE59" s="345"/>
      <c r="CF59" s="345"/>
      <c r="CG59" s="345"/>
      <c r="CH59" s="345"/>
      <c r="CI59" s="345"/>
      <c r="CJ59" s="345"/>
      <c r="CK59" s="345"/>
      <c r="CL59" s="345"/>
      <c r="CM59" s="345"/>
      <c r="CN59" s="345"/>
      <c r="CO59" s="345"/>
      <c r="CP59" s="345"/>
      <c r="CQ59" s="345"/>
      <c r="CR59" s="345"/>
      <c r="CS59" s="345"/>
      <c r="CT59" s="345"/>
      <c r="CU59" s="345"/>
      <c r="CV59" s="345"/>
      <c r="CW59" s="345"/>
      <c r="CX59" s="345"/>
      <c r="CY59" s="345"/>
      <c r="CZ59" s="345"/>
      <c r="DA59" s="345"/>
      <c r="DB59" s="345"/>
      <c r="DC59" s="345"/>
      <c r="DD59" s="345"/>
      <c r="DE59" s="345"/>
      <c r="DF59" s="345"/>
      <c r="DG59" s="345"/>
      <c r="DH59" s="345"/>
      <c r="DI59" s="345"/>
      <c r="DJ59" s="345"/>
      <c r="DK59" s="345"/>
      <c r="DL59" s="345"/>
      <c r="DM59" s="345"/>
      <c r="DN59" s="345"/>
      <c r="DO59" s="345"/>
      <c r="DP59" s="345"/>
      <c r="DQ59" s="345"/>
      <c r="DR59" s="345"/>
      <c r="DS59" s="345"/>
      <c r="DT59" s="345"/>
      <c r="DU59" s="345"/>
      <c r="DV59" s="345"/>
      <c r="DW59" s="345"/>
      <c r="DX59" s="345"/>
      <c r="DY59" s="345"/>
      <c r="DZ59" s="345"/>
      <c r="EA59" s="345"/>
      <c r="EB59" s="345"/>
      <c r="EC59" s="345"/>
      <c r="ED59" s="345"/>
      <c r="EE59" s="345"/>
      <c r="EF59" s="345"/>
      <c r="EG59" s="345"/>
      <c r="EH59" s="345"/>
      <c r="EI59" s="345"/>
      <c r="EJ59" s="345"/>
      <c r="EK59" s="345"/>
      <c r="EL59" s="345"/>
      <c r="EM59" s="345"/>
      <c r="EN59" s="345"/>
      <c r="EO59" s="345"/>
      <c r="EP59" s="345"/>
      <c r="EQ59" s="345"/>
      <c r="ER59" s="345"/>
      <c r="ES59" s="345"/>
      <c r="ET59" s="345"/>
      <c r="EU59" s="345"/>
      <c r="EV59" s="345"/>
      <c r="EW59" s="345"/>
      <c r="EX59" s="345"/>
      <c r="EY59" s="345"/>
      <c r="EZ59" s="345"/>
      <c r="FA59" s="345"/>
      <c r="FB59" s="345"/>
      <c r="FC59" s="345"/>
      <c r="FD59" s="345"/>
      <c r="FE59" s="345"/>
      <c r="FF59" s="345"/>
      <c r="FG59" s="345"/>
      <c r="FH59" s="345"/>
      <c r="FI59" s="345"/>
      <c r="FJ59" s="345"/>
      <c r="FK59" s="345"/>
      <c r="FL59" s="345"/>
      <c r="FM59" s="345"/>
      <c r="FN59" s="345"/>
      <c r="FO59" s="345"/>
      <c r="FP59" s="345"/>
      <c r="FQ59" s="345"/>
      <c r="FR59" s="345"/>
      <c r="FS59" s="345"/>
      <c r="FT59" s="345"/>
      <c r="FU59" s="345"/>
      <c r="FV59" s="345"/>
      <c r="FW59" s="345"/>
      <c r="FX59" s="345"/>
      <c r="FY59" s="345"/>
      <c r="FZ59" s="345"/>
      <c r="GA59" s="345"/>
      <c r="GB59" s="345"/>
      <c r="GC59" s="345"/>
      <c r="GD59" s="345"/>
      <c r="GE59" s="345"/>
      <c r="GF59" s="345"/>
      <c r="GG59" s="345"/>
      <c r="GH59" s="345"/>
      <c r="GI59" s="345"/>
      <c r="GJ59" s="345"/>
      <c r="GK59" s="345"/>
      <c r="GL59" s="345"/>
      <c r="GM59" s="345"/>
      <c r="GN59" s="345"/>
      <c r="GO59" s="345"/>
      <c r="GP59" s="345"/>
      <c r="GQ59" s="345"/>
      <c r="GR59" s="345"/>
      <c r="GS59" s="345"/>
      <c r="GT59" s="345"/>
      <c r="GU59" s="345"/>
      <c r="GV59" s="345"/>
      <c r="GW59" s="345"/>
      <c r="GX59" s="345"/>
      <c r="GY59" s="345"/>
      <c r="GZ59" s="345"/>
      <c r="HA59" s="345"/>
      <c r="HB59" s="345"/>
      <c r="HC59" s="345"/>
      <c r="HD59" s="345"/>
      <c r="HE59" s="345"/>
      <c r="HF59" s="345"/>
      <c r="HG59" s="345"/>
      <c r="HH59" s="345"/>
      <c r="HI59" s="345"/>
      <c r="HJ59" s="345"/>
      <c r="HK59" s="345"/>
      <c r="HL59" s="345"/>
      <c r="HM59" s="345"/>
      <c r="HN59" s="345"/>
      <c r="HO59" s="345"/>
      <c r="HP59" s="345"/>
      <c r="HQ59" s="345"/>
      <c r="HR59" s="345"/>
      <c r="HS59" s="345"/>
      <c r="HT59" s="345"/>
      <c r="HU59" s="345"/>
      <c r="HV59" s="345"/>
      <c r="HW59" s="345"/>
      <c r="HX59" s="345"/>
      <c r="HY59" s="345"/>
      <c r="HZ59" s="345"/>
      <c r="IA59" s="345"/>
      <c r="IB59" s="345"/>
      <c r="IC59" s="345"/>
      <c r="ID59" s="345"/>
      <c r="IE59" s="345"/>
      <c r="IF59" s="345"/>
      <c r="IG59" s="345"/>
      <c r="IH59" s="345"/>
      <c r="II59" s="345"/>
      <c r="IJ59" s="345"/>
      <c r="IK59" s="345"/>
      <c r="IL59" s="345"/>
    </row>
    <row r="60" spans="1:246" ht="15.75">
      <c r="A60" s="352" t="s">
        <v>7</v>
      </c>
      <c r="B60" s="179" t="s">
        <v>22</v>
      </c>
      <c r="C60" s="1180" t="s">
        <v>5</v>
      </c>
      <c r="D60" s="62">
        <v>10879.674134419553</v>
      </c>
      <c r="E60" s="62">
        <v>11932.545824847251</v>
      </c>
      <c r="F60" s="1321">
        <f t="shared" si="3"/>
        <v>4.351869653767821</v>
      </c>
      <c r="G60" s="1321">
        <f t="shared" si="4"/>
        <v>4.7730183299389006</v>
      </c>
      <c r="I60" s="93"/>
      <c r="J60" s="345"/>
      <c r="K60" s="17"/>
      <c r="L60" s="708"/>
      <c r="M60" s="1306"/>
      <c r="N60" s="1307"/>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345"/>
      <c r="BW60" s="345"/>
      <c r="BX60" s="345"/>
      <c r="BY60" s="345"/>
      <c r="BZ60" s="345"/>
      <c r="CA60" s="345"/>
      <c r="CB60" s="345"/>
      <c r="CC60" s="345"/>
      <c r="CD60" s="345"/>
      <c r="CE60" s="345"/>
      <c r="CF60" s="345"/>
      <c r="CG60" s="345"/>
      <c r="CH60" s="345"/>
      <c r="CI60" s="345"/>
      <c r="CJ60" s="345"/>
      <c r="CK60" s="345"/>
      <c r="CL60" s="345"/>
      <c r="CM60" s="345"/>
      <c r="CN60" s="345"/>
      <c r="CO60" s="345"/>
      <c r="CP60" s="345"/>
      <c r="CQ60" s="345"/>
      <c r="CR60" s="345"/>
      <c r="CS60" s="345"/>
      <c r="CT60" s="345"/>
      <c r="CU60" s="345"/>
      <c r="CV60" s="345"/>
      <c r="CW60" s="345"/>
      <c r="CX60" s="345"/>
      <c r="CY60" s="345"/>
      <c r="CZ60" s="345"/>
      <c r="DA60" s="345"/>
      <c r="DB60" s="345"/>
      <c r="DC60" s="345"/>
      <c r="DD60" s="345"/>
      <c r="DE60" s="345"/>
      <c r="DF60" s="345"/>
      <c r="DG60" s="345"/>
      <c r="DH60" s="345"/>
      <c r="DI60" s="345"/>
      <c r="DJ60" s="345"/>
      <c r="DK60" s="345"/>
      <c r="DL60" s="345"/>
      <c r="DM60" s="345"/>
      <c r="DN60" s="345"/>
      <c r="DO60" s="345"/>
      <c r="DP60" s="345"/>
      <c r="DQ60" s="345"/>
      <c r="DR60" s="345"/>
      <c r="DS60" s="345"/>
      <c r="DT60" s="345"/>
      <c r="DU60" s="345"/>
      <c r="DV60" s="345"/>
      <c r="DW60" s="345"/>
      <c r="DX60" s="345"/>
      <c r="DY60" s="345"/>
      <c r="DZ60" s="345"/>
      <c r="EA60" s="345"/>
      <c r="EB60" s="345"/>
      <c r="EC60" s="345"/>
      <c r="ED60" s="345"/>
      <c r="EE60" s="345"/>
      <c r="EF60" s="345"/>
      <c r="EG60" s="345"/>
      <c r="EH60" s="345"/>
      <c r="EI60" s="345"/>
      <c r="EJ60" s="345"/>
      <c r="EK60" s="345"/>
      <c r="EL60" s="345"/>
      <c r="EM60" s="345"/>
      <c r="EN60" s="345"/>
      <c r="EO60" s="345"/>
      <c r="EP60" s="345"/>
      <c r="EQ60" s="345"/>
      <c r="ER60" s="345"/>
      <c r="ES60" s="345"/>
      <c r="ET60" s="345"/>
      <c r="EU60" s="345"/>
      <c r="EV60" s="345"/>
      <c r="EW60" s="345"/>
      <c r="EX60" s="345"/>
      <c r="EY60" s="345"/>
      <c r="EZ60" s="345"/>
      <c r="FA60" s="345"/>
      <c r="FB60" s="345"/>
      <c r="FC60" s="345"/>
      <c r="FD60" s="345"/>
      <c r="FE60" s="345"/>
      <c r="FF60" s="345"/>
      <c r="FG60" s="345"/>
      <c r="FH60" s="345"/>
      <c r="FI60" s="345"/>
      <c r="FJ60" s="345"/>
      <c r="FK60" s="345"/>
      <c r="FL60" s="345"/>
      <c r="FM60" s="345"/>
      <c r="FN60" s="345"/>
      <c r="FO60" s="345"/>
      <c r="FP60" s="345"/>
      <c r="FQ60" s="345"/>
      <c r="FR60" s="345"/>
      <c r="FS60" s="345"/>
      <c r="FT60" s="345"/>
      <c r="FU60" s="345"/>
      <c r="FV60" s="345"/>
      <c r="FW60" s="345"/>
      <c r="FX60" s="345"/>
      <c r="FY60" s="345"/>
      <c r="FZ60" s="345"/>
      <c r="GA60" s="345"/>
      <c r="GB60" s="345"/>
      <c r="GC60" s="345"/>
      <c r="GD60" s="345"/>
      <c r="GE60" s="345"/>
      <c r="GF60" s="345"/>
      <c r="GG60" s="345"/>
      <c r="GH60" s="345"/>
      <c r="GI60" s="345"/>
      <c r="GJ60" s="345"/>
      <c r="GK60" s="345"/>
      <c r="GL60" s="345"/>
      <c r="GM60" s="345"/>
      <c r="GN60" s="345"/>
      <c r="GO60" s="345"/>
      <c r="GP60" s="345"/>
      <c r="GQ60" s="345"/>
      <c r="GR60" s="345"/>
      <c r="GS60" s="345"/>
      <c r="GT60" s="345"/>
      <c r="GU60" s="345"/>
      <c r="GV60" s="345"/>
      <c r="GW60" s="345"/>
      <c r="GX60" s="345"/>
      <c r="GY60" s="345"/>
      <c r="GZ60" s="345"/>
      <c r="HA60" s="345"/>
      <c r="HB60" s="345"/>
      <c r="HC60" s="345"/>
      <c r="HD60" s="345"/>
      <c r="HE60" s="345"/>
      <c r="HF60" s="345"/>
      <c r="HG60" s="345"/>
      <c r="HH60" s="345"/>
      <c r="HI60" s="345"/>
      <c r="HJ60" s="345"/>
      <c r="HK60" s="345"/>
      <c r="HL60" s="345"/>
      <c r="HM60" s="345"/>
      <c r="HN60" s="345"/>
      <c r="HO60" s="345"/>
      <c r="HP60" s="345"/>
      <c r="HQ60" s="345"/>
      <c r="HR60" s="345"/>
      <c r="HS60" s="345"/>
      <c r="HT60" s="345"/>
      <c r="HU60" s="345"/>
      <c r="HV60" s="345"/>
      <c r="HW60" s="345"/>
      <c r="HX60" s="345"/>
      <c r="HY60" s="345"/>
      <c r="HZ60" s="345"/>
      <c r="IA60" s="345"/>
      <c r="IB60" s="345"/>
      <c r="IC60" s="345"/>
      <c r="ID60" s="345"/>
      <c r="IE60" s="345"/>
      <c r="IF60" s="345"/>
      <c r="IG60" s="345"/>
      <c r="IH60" s="345"/>
      <c r="II60" s="345"/>
      <c r="IJ60" s="345"/>
      <c r="IK60" s="345"/>
      <c r="IL60" s="345"/>
    </row>
    <row r="61" spans="1:246" ht="18">
      <c r="A61" s="352" t="s">
        <v>8</v>
      </c>
      <c r="B61" s="179" t="s">
        <v>23</v>
      </c>
      <c r="C61" s="1180" t="s">
        <v>5</v>
      </c>
      <c r="D61" s="62">
        <v>10177.75967413442</v>
      </c>
      <c r="E61" s="62">
        <v>11055.152749490835</v>
      </c>
      <c r="F61" s="1321">
        <f t="shared" si="3"/>
        <v>4.0711038696537685</v>
      </c>
      <c r="G61" s="1321">
        <f t="shared" si="4"/>
        <v>4.4220610997963341</v>
      </c>
      <c r="I61" s="93"/>
      <c r="J61" s="345"/>
      <c r="K61" s="751"/>
      <c r="L61" s="170"/>
      <c r="M61" s="1311"/>
      <c r="N61" s="1307"/>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5"/>
      <c r="AZ61" s="345"/>
      <c r="BA61" s="345"/>
      <c r="BB61" s="345"/>
      <c r="BC61" s="345"/>
      <c r="BD61" s="345"/>
      <c r="BE61" s="345"/>
      <c r="BF61" s="345"/>
      <c r="BG61" s="345"/>
      <c r="BH61" s="345"/>
      <c r="BI61" s="345"/>
      <c r="BJ61" s="345"/>
      <c r="BK61" s="345"/>
      <c r="BL61" s="345"/>
      <c r="BM61" s="345"/>
      <c r="BN61" s="345"/>
      <c r="BO61" s="345"/>
      <c r="BP61" s="345"/>
      <c r="BQ61" s="345"/>
      <c r="BR61" s="345"/>
      <c r="BS61" s="345"/>
      <c r="BT61" s="345"/>
      <c r="BU61" s="345"/>
      <c r="BV61" s="345"/>
      <c r="BW61" s="345"/>
      <c r="BX61" s="345"/>
      <c r="BY61" s="345"/>
      <c r="BZ61" s="345"/>
      <c r="CA61" s="345"/>
      <c r="CB61" s="345"/>
      <c r="CC61" s="345"/>
      <c r="CD61" s="345"/>
      <c r="CE61" s="345"/>
      <c r="CF61" s="345"/>
      <c r="CG61" s="345"/>
      <c r="CH61" s="345"/>
      <c r="CI61" s="345"/>
      <c r="CJ61" s="345"/>
      <c r="CK61" s="345"/>
      <c r="CL61" s="345"/>
      <c r="CM61" s="345"/>
      <c r="CN61" s="345"/>
      <c r="CO61" s="345"/>
      <c r="CP61" s="345"/>
      <c r="CQ61" s="345"/>
      <c r="CR61" s="345"/>
      <c r="CS61" s="345"/>
      <c r="CT61" s="345"/>
      <c r="CU61" s="345"/>
      <c r="CV61" s="345"/>
      <c r="CW61" s="345"/>
      <c r="CX61" s="345"/>
      <c r="CY61" s="345"/>
      <c r="CZ61" s="345"/>
      <c r="DA61" s="345"/>
      <c r="DB61" s="345"/>
      <c r="DC61" s="345"/>
      <c r="DD61" s="345"/>
      <c r="DE61" s="345"/>
      <c r="DF61" s="345"/>
      <c r="DG61" s="345"/>
      <c r="DH61" s="345"/>
      <c r="DI61" s="345"/>
      <c r="DJ61" s="345"/>
      <c r="DK61" s="345"/>
      <c r="DL61" s="345"/>
      <c r="DM61" s="345"/>
      <c r="DN61" s="345"/>
      <c r="DO61" s="345"/>
      <c r="DP61" s="345"/>
      <c r="DQ61" s="345"/>
      <c r="DR61" s="345"/>
      <c r="DS61" s="345"/>
      <c r="DT61" s="345"/>
      <c r="DU61" s="345"/>
      <c r="DV61" s="345"/>
      <c r="DW61" s="345"/>
      <c r="DX61" s="345"/>
      <c r="DY61" s="345"/>
      <c r="DZ61" s="345"/>
      <c r="EA61" s="345"/>
      <c r="EB61" s="345"/>
      <c r="EC61" s="345"/>
      <c r="ED61" s="345"/>
      <c r="EE61" s="345"/>
      <c r="EF61" s="345"/>
      <c r="EG61" s="345"/>
      <c r="EH61" s="345"/>
      <c r="EI61" s="345"/>
      <c r="EJ61" s="345"/>
      <c r="EK61" s="345"/>
      <c r="EL61" s="345"/>
      <c r="EM61" s="345"/>
      <c r="EN61" s="345"/>
      <c r="EO61" s="345"/>
      <c r="EP61" s="345"/>
      <c r="EQ61" s="345"/>
      <c r="ER61" s="345"/>
      <c r="ES61" s="345"/>
      <c r="ET61" s="345"/>
      <c r="EU61" s="345"/>
      <c r="EV61" s="345"/>
      <c r="EW61" s="345"/>
      <c r="EX61" s="345"/>
      <c r="EY61" s="345"/>
      <c r="EZ61" s="345"/>
      <c r="FA61" s="345"/>
      <c r="FB61" s="345"/>
      <c r="FC61" s="345"/>
      <c r="FD61" s="345"/>
      <c r="FE61" s="345"/>
      <c r="FF61" s="345"/>
      <c r="FG61" s="345"/>
      <c r="FH61" s="345"/>
      <c r="FI61" s="345"/>
      <c r="FJ61" s="345"/>
      <c r="FK61" s="345"/>
      <c r="FL61" s="345"/>
      <c r="FM61" s="345"/>
      <c r="FN61" s="345"/>
      <c r="FO61" s="345"/>
      <c r="FP61" s="345"/>
      <c r="FQ61" s="345"/>
      <c r="FR61" s="345"/>
      <c r="FS61" s="345"/>
      <c r="FT61" s="345"/>
      <c r="FU61" s="345"/>
      <c r="FV61" s="345"/>
      <c r="FW61" s="345"/>
      <c r="FX61" s="345"/>
      <c r="FY61" s="345"/>
      <c r="FZ61" s="345"/>
      <c r="GA61" s="345"/>
      <c r="GB61" s="345"/>
      <c r="GC61" s="345"/>
      <c r="GD61" s="345"/>
      <c r="GE61" s="345"/>
      <c r="GF61" s="345"/>
      <c r="GG61" s="345"/>
      <c r="GH61" s="345"/>
      <c r="GI61" s="345"/>
      <c r="GJ61" s="345"/>
      <c r="GK61" s="345"/>
      <c r="GL61" s="345"/>
      <c r="GM61" s="345"/>
      <c r="GN61" s="345"/>
      <c r="GO61" s="345"/>
      <c r="GP61" s="345"/>
      <c r="GQ61" s="345"/>
      <c r="GR61" s="345"/>
      <c r="GS61" s="345"/>
      <c r="GT61" s="345"/>
      <c r="GU61" s="345"/>
      <c r="GV61" s="345"/>
      <c r="GW61" s="345"/>
      <c r="GX61" s="345"/>
      <c r="GY61" s="345"/>
      <c r="GZ61" s="345"/>
      <c r="HA61" s="345"/>
      <c r="HB61" s="345"/>
      <c r="HC61" s="345"/>
      <c r="HD61" s="345"/>
      <c r="HE61" s="345"/>
      <c r="HF61" s="345"/>
      <c r="HG61" s="345"/>
      <c r="HH61" s="345"/>
      <c r="HI61" s="345"/>
      <c r="HJ61" s="345"/>
      <c r="HK61" s="345"/>
      <c r="HL61" s="345"/>
      <c r="HM61" s="345"/>
      <c r="HN61" s="345"/>
      <c r="HO61" s="345"/>
      <c r="HP61" s="345"/>
      <c r="HQ61" s="345"/>
      <c r="HR61" s="345"/>
      <c r="HS61" s="345"/>
      <c r="HT61" s="345"/>
      <c r="HU61" s="345"/>
      <c r="HV61" s="345"/>
      <c r="HW61" s="345"/>
      <c r="HX61" s="345"/>
      <c r="HY61" s="345"/>
      <c r="HZ61" s="345"/>
      <c r="IA61" s="345"/>
      <c r="IB61" s="345"/>
      <c r="IC61" s="345"/>
      <c r="ID61" s="345"/>
      <c r="IE61" s="345"/>
      <c r="IF61" s="345"/>
      <c r="IG61" s="345"/>
      <c r="IH61" s="345"/>
      <c r="II61" s="345"/>
      <c r="IJ61" s="345"/>
      <c r="IK61" s="345"/>
      <c r="IL61" s="345"/>
    </row>
    <row r="62" spans="1:246" ht="15.75">
      <c r="A62" s="352" t="s">
        <v>9</v>
      </c>
      <c r="B62" s="561" t="s">
        <v>24</v>
      </c>
      <c r="C62" s="1180" t="s">
        <v>5</v>
      </c>
      <c r="D62" s="62">
        <v>10002.281059063136</v>
      </c>
      <c r="E62" s="62">
        <v>10879.674134419553</v>
      </c>
      <c r="F62" s="1321">
        <f t="shared" si="3"/>
        <v>4.0009124236252545</v>
      </c>
      <c r="G62" s="1321">
        <f t="shared" si="4"/>
        <v>4.351869653767821</v>
      </c>
      <c r="I62" s="93"/>
      <c r="J62" s="345"/>
      <c r="K62" s="751"/>
      <c r="L62" s="170"/>
      <c r="M62" s="1306"/>
      <c r="N62" s="1307"/>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5"/>
      <c r="AY62" s="345"/>
      <c r="AZ62" s="345"/>
      <c r="BA62" s="345"/>
      <c r="BB62" s="345"/>
      <c r="BC62" s="345"/>
      <c r="BD62" s="345"/>
      <c r="BE62" s="345"/>
      <c r="BF62" s="345"/>
      <c r="BG62" s="345"/>
      <c r="BH62" s="345"/>
      <c r="BI62" s="345"/>
      <c r="BJ62" s="345"/>
      <c r="BK62" s="345"/>
      <c r="BL62" s="345"/>
      <c r="BM62" s="345"/>
      <c r="BN62" s="345"/>
      <c r="BO62" s="345"/>
      <c r="BP62" s="345"/>
      <c r="BQ62" s="345"/>
      <c r="BR62" s="345"/>
      <c r="BS62" s="345"/>
      <c r="BT62" s="345"/>
      <c r="BU62" s="345"/>
      <c r="BV62" s="345"/>
      <c r="BW62" s="345"/>
      <c r="BX62" s="345"/>
      <c r="BY62" s="345"/>
      <c r="BZ62" s="345"/>
      <c r="CA62" s="345"/>
      <c r="CB62" s="345"/>
      <c r="CC62" s="345"/>
      <c r="CD62" s="345"/>
      <c r="CE62" s="345"/>
      <c r="CF62" s="345"/>
      <c r="CG62" s="345"/>
      <c r="CH62" s="345"/>
      <c r="CI62" s="345"/>
      <c r="CJ62" s="345"/>
      <c r="CK62" s="345"/>
      <c r="CL62" s="345"/>
      <c r="CM62" s="345"/>
      <c r="CN62" s="345"/>
      <c r="CO62" s="345"/>
      <c r="CP62" s="345"/>
      <c r="CQ62" s="345"/>
      <c r="CR62" s="345"/>
      <c r="CS62" s="345"/>
      <c r="CT62" s="345"/>
      <c r="CU62" s="345"/>
      <c r="CV62" s="345"/>
      <c r="CW62" s="345"/>
      <c r="CX62" s="345"/>
      <c r="CY62" s="345"/>
      <c r="CZ62" s="345"/>
      <c r="DA62" s="345"/>
      <c r="DB62" s="345"/>
      <c r="DC62" s="345"/>
      <c r="DD62" s="345"/>
      <c r="DE62" s="345"/>
      <c r="DF62" s="345"/>
      <c r="DG62" s="345"/>
      <c r="DH62" s="345"/>
      <c r="DI62" s="345"/>
      <c r="DJ62" s="345"/>
      <c r="DK62" s="345"/>
      <c r="DL62" s="345"/>
      <c r="DM62" s="345"/>
      <c r="DN62" s="345"/>
      <c r="DO62" s="345"/>
      <c r="DP62" s="345"/>
      <c r="DQ62" s="345"/>
      <c r="DR62" s="345"/>
      <c r="DS62" s="345"/>
      <c r="DT62" s="345"/>
      <c r="DU62" s="345"/>
      <c r="DV62" s="345"/>
      <c r="DW62" s="345"/>
      <c r="DX62" s="345"/>
      <c r="DY62" s="345"/>
      <c r="DZ62" s="345"/>
      <c r="EA62" s="345"/>
      <c r="EB62" s="345"/>
      <c r="EC62" s="345"/>
      <c r="ED62" s="345"/>
      <c r="EE62" s="345"/>
      <c r="EF62" s="345"/>
      <c r="EG62" s="345"/>
      <c r="EH62" s="345"/>
      <c r="EI62" s="345"/>
      <c r="EJ62" s="345"/>
      <c r="EK62" s="345"/>
      <c r="EL62" s="345"/>
      <c r="EM62" s="345"/>
      <c r="EN62" s="345"/>
      <c r="EO62" s="345"/>
      <c r="EP62" s="345"/>
      <c r="EQ62" s="345"/>
      <c r="ER62" s="345"/>
      <c r="ES62" s="345"/>
      <c r="ET62" s="345"/>
      <c r="EU62" s="345"/>
      <c r="EV62" s="345"/>
      <c r="EW62" s="345"/>
      <c r="EX62" s="345"/>
      <c r="EY62" s="345"/>
      <c r="EZ62" s="345"/>
      <c r="FA62" s="345"/>
      <c r="FB62" s="345"/>
      <c r="FC62" s="345"/>
      <c r="FD62" s="345"/>
      <c r="FE62" s="345"/>
      <c r="FF62" s="345"/>
      <c r="FG62" s="345"/>
      <c r="FH62" s="345"/>
      <c r="FI62" s="345"/>
      <c r="FJ62" s="345"/>
      <c r="FK62" s="345"/>
      <c r="FL62" s="345"/>
      <c r="FM62" s="345"/>
      <c r="FN62" s="345"/>
      <c r="FO62" s="345"/>
      <c r="FP62" s="345"/>
      <c r="FQ62" s="345"/>
      <c r="FR62" s="345"/>
      <c r="FS62" s="345"/>
      <c r="FT62" s="345"/>
      <c r="FU62" s="345"/>
      <c r="FV62" s="345"/>
      <c r="FW62" s="345"/>
      <c r="FX62" s="345"/>
      <c r="FY62" s="345"/>
      <c r="FZ62" s="345"/>
      <c r="GA62" s="345"/>
      <c r="GB62" s="345"/>
      <c r="GC62" s="345"/>
      <c r="GD62" s="345"/>
      <c r="GE62" s="345"/>
      <c r="GF62" s="345"/>
      <c r="GG62" s="345"/>
      <c r="GH62" s="345"/>
      <c r="GI62" s="345"/>
      <c r="GJ62" s="345"/>
      <c r="GK62" s="345"/>
      <c r="GL62" s="345"/>
      <c r="GM62" s="345"/>
      <c r="GN62" s="345"/>
      <c r="GO62" s="345"/>
      <c r="GP62" s="345"/>
      <c r="GQ62" s="345"/>
      <c r="GR62" s="345"/>
      <c r="GS62" s="345"/>
      <c r="GT62" s="345"/>
      <c r="GU62" s="345"/>
      <c r="GV62" s="345"/>
      <c r="GW62" s="345"/>
      <c r="GX62" s="345"/>
      <c r="GY62" s="345"/>
      <c r="GZ62" s="345"/>
      <c r="HA62" s="345"/>
      <c r="HB62" s="345"/>
      <c r="HC62" s="345"/>
      <c r="HD62" s="345"/>
      <c r="HE62" s="345"/>
      <c r="HF62" s="345"/>
      <c r="HG62" s="345"/>
      <c r="HH62" s="345"/>
      <c r="HI62" s="345"/>
      <c r="HJ62" s="345"/>
      <c r="HK62" s="345"/>
      <c r="HL62" s="345"/>
      <c r="HM62" s="345"/>
      <c r="HN62" s="345"/>
      <c r="HO62" s="345"/>
      <c r="HP62" s="345"/>
      <c r="HQ62" s="345"/>
      <c r="HR62" s="345"/>
      <c r="HS62" s="345"/>
      <c r="HT62" s="345"/>
      <c r="HU62" s="345"/>
      <c r="HV62" s="345"/>
      <c r="HW62" s="345"/>
      <c r="HX62" s="345"/>
      <c r="HY62" s="345"/>
      <c r="HZ62" s="345"/>
      <c r="IA62" s="345"/>
      <c r="IB62" s="345"/>
      <c r="IC62" s="345"/>
      <c r="ID62" s="345"/>
      <c r="IE62" s="345"/>
      <c r="IF62" s="345"/>
      <c r="IG62" s="345"/>
      <c r="IH62" s="345"/>
      <c r="II62" s="345"/>
      <c r="IJ62" s="345"/>
      <c r="IK62" s="345"/>
      <c r="IL62" s="345"/>
    </row>
    <row r="63" spans="1:246" ht="15.75">
      <c r="A63" s="352" t="s">
        <v>10</v>
      </c>
      <c r="B63" s="561" t="s">
        <v>25</v>
      </c>
      <c r="C63" s="1180" t="s">
        <v>5</v>
      </c>
      <c r="D63" s="62">
        <v>8247.4949083503052</v>
      </c>
      <c r="E63" s="62">
        <v>9124.8879837067216</v>
      </c>
      <c r="F63" s="1321">
        <f t="shared" si="3"/>
        <v>3.2989979633401223</v>
      </c>
      <c r="G63" s="1321">
        <f t="shared" si="4"/>
        <v>3.6499551934826888</v>
      </c>
      <c r="I63" s="93"/>
      <c r="J63" s="345"/>
      <c r="K63" s="751"/>
      <c r="L63" s="170"/>
      <c r="M63" s="1306"/>
      <c r="N63" s="1307"/>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45"/>
      <c r="AZ63" s="345"/>
      <c r="BA63" s="345"/>
      <c r="BB63" s="345"/>
      <c r="BC63" s="345"/>
      <c r="BD63" s="345"/>
      <c r="BE63" s="345"/>
      <c r="BF63" s="345"/>
      <c r="BG63" s="345"/>
      <c r="BH63" s="345"/>
      <c r="BI63" s="345"/>
      <c r="BJ63" s="345"/>
      <c r="BK63" s="345"/>
      <c r="BL63" s="345"/>
      <c r="BM63" s="345"/>
      <c r="BN63" s="345"/>
      <c r="BO63" s="345"/>
      <c r="BP63" s="345"/>
      <c r="BQ63" s="345"/>
      <c r="BR63" s="345"/>
      <c r="BS63" s="345"/>
      <c r="BT63" s="345"/>
      <c r="BU63" s="345"/>
      <c r="BV63" s="345"/>
      <c r="BW63" s="345"/>
      <c r="BX63" s="345"/>
      <c r="BY63" s="345"/>
      <c r="BZ63" s="345"/>
      <c r="CA63" s="345"/>
      <c r="CB63" s="345"/>
      <c r="CC63" s="345"/>
      <c r="CD63" s="345"/>
      <c r="CE63" s="345"/>
      <c r="CF63" s="345"/>
      <c r="CG63" s="345"/>
      <c r="CH63" s="345"/>
      <c r="CI63" s="345"/>
      <c r="CJ63" s="345"/>
      <c r="CK63" s="345"/>
      <c r="CL63" s="345"/>
      <c r="CM63" s="345"/>
      <c r="CN63" s="345"/>
      <c r="CO63" s="345"/>
      <c r="CP63" s="345"/>
      <c r="CQ63" s="345"/>
      <c r="CR63" s="345"/>
      <c r="CS63" s="345"/>
      <c r="CT63" s="345"/>
      <c r="CU63" s="345"/>
      <c r="CV63" s="345"/>
      <c r="CW63" s="345"/>
      <c r="CX63" s="345"/>
      <c r="CY63" s="345"/>
      <c r="CZ63" s="345"/>
      <c r="DA63" s="345"/>
      <c r="DB63" s="345"/>
      <c r="DC63" s="345"/>
      <c r="DD63" s="345"/>
      <c r="DE63" s="345"/>
      <c r="DF63" s="345"/>
      <c r="DG63" s="345"/>
      <c r="DH63" s="345"/>
      <c r="DI63" s="345"/>
      <c r="DJ63" s="345"/>
      <c r="DK63" s="345"/>
      <c r="DL63" s="345"/>
      <c r="DM63" s="345"/>
      <c r="DN63" s="345"/>
      <c r="DO63" s="345"/>
      <c r="DP63" s="345"/>
      <c r="DQ63" s="345"/>
      <c r="DR63" s="345"/>
      <c r="DS63" s="345"/>
      <c r="DT63" s="345"/>
      <c r="DU63" s="345"/>
      <c r="DV63" s="345"/>
      <c r="DW63" s="345"/>
      <c r="DX63" s="345"/>
      <c r="DY63" s="345"/>
      <c r="DZ63" s="345"/>
      <c r="EA63" s="345"/>
      <c r="EB63" s="345"/>
      <c r="EC63" s="345"/>
      <c r="ED63" s="345"/>
      <c r="EE63" s="345"/>
      <c r="EF63" s="345"/>
      <c r="EG63" s="345"/>
      <c r="EH63" s="345"/>
      <c r="EI63" s="345"/>
      <c r="EJ63" s="345"/>
      <c r="EK63" s="345"/>
      <c r="EL63" s="345"/>
      <c r="EM63" s="345"/>
      <c r="EN63" s="345"/>
      <c r="EO63" s="345"/>
      <c r="EP63" s="345"/>
      <c r="EQ63" s="345"/>
      <c r="ER63" s="345"/>
      <c r="ES63" s="345"/>
      <c r="ET63" s="345"/>
      <c r="EU63" s="345"/>
      <c r="EV63" s="345"/>
      <c r="EW63" s="345"/>
      <c r="EX63" s="345"/>
      <c r="EY63" s="345"/>
      <c r="EZ63" s="345"/>
      <c r="FA63" s="345"/>
      <c r="FB63" s="345"/>
      <c r="FC63" s="345"/>
      <c r="FD63" s="345"/>
      <c r="FE63" s="345"/>
      <c r="FF63" s="345"/>
      <c r="FG63" s="345"/>
      <c r="FH63" s="345"/>
      <c r="FI63" s="345"/>
      <c r="FJ63" s="345"/>
      <c r="FK63" s="345"/>
      <c r="FL63" s="345"/>
      <c r="FM63" s="345"/>
      <c r="FN63" s="345"/>
      <c r="FO63" s="345"/>
      <c r="FP63" s="345"/>
      <c r="FQ63" s="345"/>
      <c r="FR63" s="345"/>
      <c r="FS63" s="345"/>
      <c r="FT63" s="345"/>
      <c r="FU63" s="345"/>
      <c r="FV63" s="345"/>
      <c r="FW63" s="345"/>
      <c r="FX63" s="345"/>
      <c r="FY63" s="345"/>
      <c r="FZ63" s="345"/>
      <c r="GA63" s="345"/>
      <c r="GB63" s="345"/>
      <c r="GC63" s="345"/>
      <c r="GD63" s="345"/>
      <c r="GE63" s="345"/>
      <c r="GF63" s="345"/>
      <c r="GG63" s="345"/>
      <c r="GH63" s="345"/>
      <c r="GI63" s="345"/>
      <c r="GJ63" s="345"/>
      <c r="GK63" s="345"/>
      <c r="GL63" s="345"/>
      <c r="GM63" s="345"/>
      <c r="GN63" s="345"/>
      <c r="GO63" s="345"/>
      <c r="GP63" s="345"/>
      <c r="GQ63" s="345"/>
      <c r="GR63" s="345"/>
      <c r="GS63" s="345"/>
      <c r="GT63" s="345"/>
      <c r="GU63" s="345"/>
      <c r="GV63" s="345"/>
      <c r="GW63" s="345"/>
      <c r="GX63" s="345"/>
      <c r="GY63" s="345"/>
      <c r="GZ63" s="345"/>
      <c r="HA63" s="345"/>
      <c r="HB63" s="345"/>
      <c r="HC63" s="345"/>
      <c r="HD63" s="345"/>
      <c r="HE63" s="345"/>
      <c r="HF63" s="345"/>
      <c r="HG63" s="345"/>
      <c r="HH63" s="345"/>
      <c r="HI63" s="345"/>
      <c r="HJ63" s="345"/>
      <c r="HK63" s="345"/>
      <c r="HL63" s="345"/>
      <c r="HM63" s="345"/>
      <c r="HN63" s="345"/>
      <c r="HO63" s="345"/>
      <c r="HP63" s="345"/>
      <c r="HQ63" s="345"/>
      <c r="HR63" s="345"/>
      <c r="HS63" s="345"/>
      <c r="HT63" s="345"/>
      <c r="HU63" s="345"/>
      <c r="HV63" s="345"/>
      <c r="HW63" s="345"/>
      <c r="HX63" s="345"/>
      <c r="HY63" s="345"/>
      <c r="HZ63" s="345"/>
      <c r="IA63" s="345"/>
      <c r="IB63" s="345"/>
      <c r="IC63" s="345"/>
      <c r="ID63" s="345"/>
      <c r="IE63" s="345"/>
      <c r="IF63" s="345"/>
      <c r="IG63" s="345"/>
      <c r="IH63" s="345"/>
      <c r="II63" s="345"/>
      <c r="IJ63" s="345"/>
      <c r="IK63" s="345"/>
      <c r="IL63" s="345"/>
    </row>
    <row r="64" spans="1:246" s="157" customFormat="1" ht="15.75">
      <c r="A64" s="976"/>
      <c r="B64" s="1172" t="s">
        <v>1418</v>
      </c>
      <c r="C64" s="353"/>
      <c r="D64" s="93"/>
      <c r="E64" s="93"/>
      <c r="F64" s="93"/>
      <c r="G64" s="93"/>
      <c r="H64" s="93"/>
      <c r="I64" s="93"/>
      <c r="J64" s="170"/>
      <c r="K64" s="549"/>
      <c r="L64" s="346"/>
      <c r="M64" s="1134"/>
      <c r="N64" s="1134"/>
      <c r="O64" s="345"/>
      <c r="P64" s="345"/>
      <c r="Q64" s="122"/>
      <c r="R64" s="122"/>
      <c r="S64" s="346"/>
      <c r="T64" s="1247"/>
      <c r="U64" s="708"/>
      <c r="V64" s="1247"/>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2"/>
      <c r="CC64" s="122"/>
      <c r="CD64" s="122"/>
      <c r="CE64" s="122"/>
      <c r="CF64" s="122"/>
      <c r="CG64" s="122"/>
      <c r="CH64" s="122"/>
      <c r="CI64" s="122"/>
      <c r="CJ64" s="122"/>
      <c r="CK64" s="122"/>
      <c r="CL64" s="122"/>
      <c r="CM64" s="122"/>
      <c r="CN64" s="122"/>
      <c r="CO64" s="122"/>
      <c r="CP64" s="122"/>
      <c r="CQ64" s="122"/>
      <c r="CR64" s="122"/>
      <c r="CS64" s="122"/>
      <c r="CT64" s="122"/>
      <c r="CU64" s="122"/>
      <c r="CV64" s="122"/>
      <c r="CW64" s="122"/>
      <c r="CX64" s="122"/>
      <c r="CY64" s="122"/>
      <c r="CZ64" s="122"/>
      <c r="DA64" s="122"/>
      <c r="DB64" s="122"/>
      <c r="DC64" s="122"/>
      <c r="DD64" s="122"/>
      <c r="DE64" s="122"/>
      <c r="DF64" s="122"/>
      <c r="DG64" s="122"/>
      <c r="DH64" s="122"/>
      <c r="DI64" s="122"/>
      <c r="DJ64" s="122"/>
      <c r="DK64" s="122"/>
      <c r="DL64" s="122"/>
      <c r="DM64" s="122"/>
      <c r="DN64" s="122"/>
      <c r="DO64" s="122"/>
      <c r="DP64" s="122"/>
      <c r="DQ64" s="122"/>
      <c r="DR64" s="122"/>
      <c r="DS64" s="122"/>
      <c r="DT64" s="122"/>
      <c r="DU64" s="122"/>
      <c r="DV64" s="122"/>
      <c r="DW64" s="122"/>
      <c r="DX64" s="122"/>
      <c r="DY64" s="122"/>
      <c r="DZ64" s="122"/>
      <c r="EA64" s="122"/>
      <c r="EB64" s="122"/>
      <c r="EC64" s="122"/>
      <c r="ED64" s="122"/>
      <c r="EE64" s="122"/>
      <c r="EF64" s="122"/>
      <c r="EG64" s="122"/>
      <c r="EH64" s="122"/>
      <c r="EI64" s="122"/>
      <c r="EJ64" s="122"/>
      <c r="EK64" s="122"/>
      <c r="EL64" s="122"/>
      <c r="EM64" s="122"/>
      <c r="EN64" s="122"/>
      <c r="EO64" s="122"/>
      <c r="EP64" s="122"/>
      <c r="EQ64" s="122"/>
      <c r="ER64" s="122"/>
      <c r="ES64" s="122"/>
      <c r="ET64" s="122"/>
      <c r="EU64" s="122"/>
      <c r="EV64" s="122"/>
      <c r="EW64" s="122"/>
      <c r="EX64" s="122"/>
      <c r="EY64" s="122"/>
      <c r="EZ64" s="122"/>
      <c r="FA64" s="122"/>
      <c r="FB64" s="122"/>
      <c r="FC64" s="122"/>
      <c r="FD64" s="122"/>
      <c r="FE64" s="122"/>
      <c r="FF64" s="122"/>
      <c r="FG64" s="122"/>
      <c r="FH64" s="122"/>
      <c r="FI64" s="122"/>
      <c r="FJ64" s="122"/>
      <c r="FK64" s="122"/>
      <c r="FL64" s="122"/>
      <c r="FM64" s="122"/>
      <c r="FN64" s="122"/>
      <c r="FO64" s="122"/>
      <c r="FP64" s="122"/>
      <c r="FQ64" s="122"/>
      <c r="FR64" s="122"/>
      <c r="FS64" s="122"/>
      <c r="FT64" s="122"/>
      <c r="FU64" s="122"/>
      <c r="FV64" s="122"/>
      <c r="FW64" s="122"/>
      <c r="FX64" s="122"/>
      <c r="FY64" s="122"/>
      <c r="FZ64" s="122"/>
      <c r="GA64" s="122"/>
      <c r="GB64" s="122"/>
      <c r="GC64" s="122"/>
      <c r="GD64" s="122"/>
      <c r="GE64" s="122"/>
      <c r="GF64" s="122"/>
      <c r="GG64" s="122"/>
      <c r="GH64" s="122"/>
      <c r="GI64" s="122"/>
      <c r="GJ64" s="122"/>
      <c r="GK64" s="122"/>
      <c r="GL64" s="122"/>
      <c r="GM64" s="122"/>
      <c r="GN64" s="122"/>
      <c r="GO64" s="122"/>
      <c r="GP64" s="122"/>
      <c r="GQ64" s="122"/>
      <c r="GR64" s="122"/>
      <c r="GS64" s="122"/>
      <c r="GT64" s="122"/>
      <c r="GU64" s="122"/>
      <c r="GV64" s="122"/>
      <c r="GW64" s="122"/>
      <c r="GX64" s="122"/>
      <c r="GY64" s="122"/>
      <c r="GZ64" s="122"/>
      <c r="HA64" s="122"/>
      <c r="HB64" s="122"/>
      <c r="HC64" s="122"/>
      <c r="HD64" s="122"/>
      <c r="HE64" s="122"/>
      <c r="HF64" s="122"/>
      <c r="HG64" s="122"/>
      <c r="HH64" s="122"/>
      <c r="HI64" s="122"/>
      <c r="HJ64" s="122"/>
      <c r="HK64" s="122"/>
      <c r="HL64" s="122"/>
      <c r="HM64" s="122"/>
      <c r="HN64" s="122"/>
      <c r="HO64" s="122"/>
      <c r="HP64" s="122"/>
      <c r="HQ64" s="122"/>
      <c r="HR64" s="122"/>
      <c r="HS64" s="122"/>
      <c r="HT64" s="122"/>
      <c r="HU64" s="122"/>
      <c r="HV64" s="122"/>
      <c r="HW64" s="122"/>
      <c r="HX64" s="122"/>
      <c r="HY64" s="122"/>
      <c r="HZ64" s="122"/>
      <c r="IA64" s="122"/>
      <c r="IB64" s="122"/>
      <c r="IC64" s="122"/>
      <c r="ID64" s="122"/>
      <c r="IE64" s="122"/>
      <c r="IF64" s="122"/>
      <c r="IG64" s="122"/>
      <c r="IH64" s="122"/>
      <c r="II64" s="122"/>
      <c r="IJ64" s="122"/>
    </row>
    <row r="65" spans="1:238" s="157" customFormat="1">
      <c r="A65" s="345"/>
      <c r="B65" s="122" t="s">
        <v>1417</v>
      </c>
      <c r="C65" s="1183"/>
      <c r="D65" s="1183"/>
      <c r="E65" s="1183"/>
      <c r="F65" s="141"/>
      <c r="G65" s="141"/>
      <c r="H65" s="141"/>
      <c r="I65" s="1183"/>
      <c r="J65" s="1183"/>
      <c r="K65" s="345"/>
      <c r="L65" s="345"/>
      <c r="M65" s="345"/>
      <c r="N65" s="345"/>
      <c r="O65" s="345"/>
      <c r="P65" s="345"/>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122"/>
      <c r="BY65" s="122"/>
      <c r="BZ65" s="122"/>
      <c r="CA65" s="122"/>
      <c r="CB65" s="122"/>
      <c r="CC65" s="122"/>
      <c r="CD65" s="122"/>
      <c r="CE65" s="122"/>
      <c r="CF65" s="122"/>
      <c r="CG65" s="122"/>
      <c r="CH65" s="122"/>
      <c r="CI65" s="122"/>
      <c r="CJ65" s="122"/>
      <c r="CK65" s="122"/>
      <c r="CL65" s="122"/>
      <c r="CM65" s="122"/>
      <c r="CN65" s="122"/>
      <c r="CO65" s="122"/>
      <c r="CP65" s="122"/>
      <c r="CQ65" s="122"/>
      <c r="CR65" s="122"/>
      <c r="CS65" s="122"/>
      <c r="CT65" s="122"/>
      <c r="CU65" s="122"/>
      <c r="CV65" s="122"/>
      <c r="CW65" s="122"/>
      <c r="CX65" s="122"/>
      <c r="CY65" s="122"/>
      <c r="CZ65" s="122"/>
      <c r="DA65" s="122"/>
      <c r="DB65" s="122"/>
      <c r="DC65" s="122"/>
      <c r="DD65" s="122"/>
      <c r="DE65" s="122"/>
      <c r="DF65" s="122"/>
      <c r="DG65" s="122"/>
      <c r="DH65" s="122"/>
      <c r="DI65" s="122"/>
      <c r="DJ65" s="122"/>
      <c r="DK65" s="122"/>
      <c r="DL65" s="122"/>
      <c r="DM65" s="122"/>
      <c r="DN65" s="122"/>
      <c r="DO65" s="122"/>
      <c r="DP65" s="122"/>
      <c r="DQ65" s="122"/>
      <c r="DR65" s="122"/>
      <c r="DS65" s="122"/>
      <c r="DT65" s="122"/>
      <c r="DU65" s="122"/>
      <c r="DV65" s="122"/>
      <c r="DW65" s="122"/>
      <c r="DX65" s="122"/>
      <c r="DY65" s="122"/>
      <c r="DZ65" s="122"/>
      <c r="EA65" s="122"/>
      <c r="EB65" s="122"/>
      <c r="EC65" s="122"/>
      <c r="ED65" s="122"/>
      <c r="EE65" s="122"/>
      <c r="EF65" s="122"/>
      <c r="EG65" s="122"/>
      <c r="EH65" s="122"/>
      <c r="EI65" s="122"/>
      <c r="EJ65" s="122"/>
      <c r="EK65" s="122"/>
      <c r="EL65" s="122"/>
      <c r="EM65" s="122"/>
      <c r="EN65" s="122"/>
      <c r="EO65" s="122"/>
      <c r="EP65" s="122"/>
      <c r="EQ65" s="122"/>
      <c r="ER65" s="122"/>
      <c r="ES65" s="122"/>
      <c r="ET65" s="122"/>
      <c r="EU65" s="122"/>
      <c r="EV65" s="122"/>
      <c r="EW65" s="122"/>
      <c r="EX65" s="122"/>
      <c r="EY65" s="122"/>
      <c r="EZ65" s="122"/>
      <c r="FA65" s="122"/>
      <c r="FB65" s="122"/>
      <c r="FC65" s="122"/>
      <c r="FD65" s="122"/>
      <c r="FE65" s="122"/>
      <c r="FF65" s="122"/>
      <c r="FG65" s="122"/>
      <c r="FH65" s="122"/>
      <c r="FI65" s="122"/>
      <c r="FJ65" s="122"/>
      <c r="FK65" s="122"/>
      <c r="FL65" s="122"/>
      <c r="FM65" s="122"/>
      <c r="FN65" s="122"/>
      <c r="FO65" s="122"/>
      <c r="FP65" s="122"/>
      <c r="FQ65" s="122"/>
      <c r="FR65" s="122"/>
      <c r="FS65" s="122"/>
      <c r="FT65" s="122"/>
      <c r="FU65" s="122"/>
      <c r="FV65" s="122"/>
      <c r="FW65" s="122"/>
      <c r="FX65" s="122"/>
      <c r="FY65" s="122"/>
      <c r="FZ65" s="122"/>
      <c r="GA65" s="122"/>
      <c r="GB65" s="122"/>
      <c r="GC65" s="122"/>
      <c r="GD65" s="122"/>
      <c r="GE65" s="122"/>
      <c r="GF65" s="122"/>
      <c r="GG65" s="122"/>
      <c r="GH65" s="122"/>
      <c r="GI65" s="122"/>
      <c r="GJ65" s="122"/>
      <c r="GK65" s="122"/>
      <c r="GL65" s="122"/>
      <c r="GM65" s="122"/>
      <c r="GN65" s="122"/>
      <c r="GO65" s="122"/>
      <c r="GP65" s="122"/>
      <c r="GQ65" s="122"/>
      <c r="GR65" s="122"/>
      <c r="GS65" s="122"/>
      <c r="GT65" s="122"/>
      <c r="GU65" s="122"/>
      <c r="GV65" s="122"/>
      <c r="GW65" s="122"/>
      <c r="GX65" s="122"/>
      <c r="GY65" s="122"/>
      <c r="GZ65" s="122"/>
      <c r="HA65" s="122"/>
      <c r="HB65" s="122"/>
      <c r="HC65" s="122"/>
      <c r="HD65" s="122"/>
      <c r="HE65" s="122"/>
      <c r="HF65" s="122"/>
      <c r="HG65" s="122"/>
      <c r="HH65" s="122"/>
      <c r="HI65" s="122"/>
      <c r="HJ65" s="122"/>
      <c r="HK65" s="122"/>
      <c r="HL65" s="122"/>
      <c r="HM65" s="122"/>
      <c r="HN65" s="122"/>
      <c r="HO65" s="122"/>
      <c r="HP65" s="122"/>
      <c r="HQ65" s="122"/>
      <c r="HR65" s="122"/>
      <c r="HS65" s="122"/>
      <c r="HT65" s="122"/>
      <c r="HU65" s="122"/>
      <c r="HV65" s="122"/>
      <c r="HW65" s="122"/>
      <c r="HX65" s="122"/>
      <c r="HY65" s="122"/>
      <c r="HZ65" s="122"/>
      <c r="IA65" s="122"/>
      <c r="IB65" s="122"/>
      <c r="IC65" s="122"/>
      <c r="ID65" s="122"/>
    </row>
    <row r="66" spans="1:238">
      <c r="A66" s="615"/>
      <c r="B66" s="622"/>
      <c r="C66" s="553"/>
      <c r="I66" s="1183"/>
      <c r="J66" s="1183"/>
      <c r="K66" s="1183"/>
      <c r="L66" s="345"/>
      <c r="M66" s="345"/>
    </row>
    <row r="67" spans="1:238">
      <c r="A67" s="615"/>
      <c r="B67" s="348" t="s">
        <v>1093</v>
      </c>
      <c r="C67" s="553"/>
      <c r="G67" s="1183"/>
      <c r="H67" s="1183"/>
      <c r="I67" s="1183"/>
      <c r="J67" s="1183"/>
      <c r="K67" s="1183"/>
      <c r="L67" s="345"/>
      <c r="M67" s="345"/>
      <c r="N67" s="345"/>
      <c r="O67" s="345"/>
    </row>
    <row r="68" spans="1:238" ht="38.25" customHeight="1">
      <c r="A68" s="1556" t="s">
        <v>19</v>
      </c>
      <c r="B68" s="1557" t="s">
        <v>1</v>
      </c>
      <c r="C68" s="1558" t="s">
        <v>87</v>
      </c>
      <c r="D68" s="1534" t="s">
        <v>1163</v>
      </c>
      <c r="E68" s="1534"/>
      <c r="F68" s="164"/>
      <c r="G68" s="164"/>
      <c r="H68" s="1183"/>
      <c r="I68" s="1183"/>
      <c r="J68" s="1183"/>
      <c r="K68" s="1183"/>
      <c r="L68" s="345"/>
      <c r="M68" s="190"/>
      <c r="N68" s="193"/>
      <c r="O68" s="345"/>
    </row>
    <row r="69" spans="1:238" ht="43.5" customHeight="1">
      <c r="A69" s="1556"/>
      <c r="B69" s="1557"/>
      <c r="C69" s="1558"/>
      <c r="D69" s="854" t="s">
        <v>1644</v>
      </c>
      <c r="E69" s="1377" t="s">
        <v>1455</v>
      </c>
      <c r="F69" s="193"/>
      <c r="G69" s="193"/>
      <c r="H69" s="1302"/>
      <c r="I69" s="1302"/>
      <c r="J69" s="1183"/>
      <c r="K69" s="1183"/>
      <c r="L69" s="345"/>
      <c r="M69" s="1183"/>
      <c r="N69" s="1183"/>
      <c r="O69" s="345"/>
      <c r="P69" s="345"/>
      <c r="Q69" s="345"/>
      <c r="R69" s="345"/>
    </row>
    <row r="70" spans="1:238" ht="15.75">
      <c r="A70" s="1179"/>
      <c r="B70" s="1180"/>
      <c r="C70" s="1181"/>
      <c r="D70" s="1132">
        <v>2022</v>
      </c>
      <c r="E70" s="1378"/>
      <c r="F70" s="442"/>
      <c r="G70" s="442"/>
      <c r="H70" s="1305"/>
      <c r="I70" s="1305"/>
      <c r="J70" s="1183"/>
      <c r="K70" s="1183"/>
      <c r="L70" s="345"/>
      <c r="M70" s="1183"/>
      <c r="N70" s="1183"/>
      <c r="O70" s="345"/>
      <c r="P70" s="345"/>
      <c r="Q70" s="345"/>
      <c r="R70" s="345"/>
    </row>
    <row r="71" spans="1:238" ht="15.75">
      <c r="A71" s="350" t="s">
        <v>4</v>
      </c>
      <c r="B71" s="610" t="s">
        <v>26</v>
      </c>
      <c r="C71" s="611" t="s">
        <v>5</v>
      </c>
      <c r="D71" s="62">
        <v>8773.9307535641547</v>
      </c>
      <c r="E71" s="1321">
        <f t="shared" ref="E71:E80" si="5">D71/2500</f>
        <v>3.5095723014256617</v>
      </c>
      <c r="F71" s="708"/>
      <c r="G71" s="708"/>
      <c r="H71" s="1134"/>
      <c r="I71" s="1134"/>
      <c r="J71" s="751"/>
      <c r="K71" s="1183"/>
      <c r="L71" s="345"/>
      <c r="M71" s="170"/>
      <c r="N71" s="1307"/>
      <c r="O71" s="345"/>
      <c r="P71" s="751"/>
      <c r="Q71" s="980"/>
      <c r="R71" s="345"/>
    </row>
    <row r="72" spans="1:238" ht="15.75">
      <c r="A72" s="350" t="s">
        <v>6</v>
      </c>
      <c r="B72" s="610" t="s">
        <v>1197</v>
      </c>
      <c r="C72" s="611" t="s">
        <v>5</v>
      </c>
      <c r="D72" s="62">
        <v>8247.4949083503052</v>
      </c>
      <c r="E72" s="1321">
        <f t="shared" si="5"/>
        <v>3.2989979633401223</v>
      </c>
      <c r="F72" s="708"/>
      <c r="G72" s="708"/>
      <c r="H72" s="1134"/>
      <c r="I72" s="1134"/>
      <c r="J72" s="751"/>
      <c r="K72" s="1183"/>
      <c r="L72" s="345"/>
      <c r="M72" s="170"/>
      <c r="N72" s="1307"/>
      <c r="O72" s="345"/>
      <c r="P72" s="751"/>
      <c r="Q72" s="980"/>
      <c r="R72" s="345"/>
    </row>
    <row r="73" spans="1:238">
      <c r="A73" s="350" t="s">
        <v>7</v>
      </c>
      <c r="B73" s="610" t="s">
        <v>1198</v>
      </c>
      <c r="C73" s="611" t="s">
        <v>5</v>
      </c>
      <c r="D73" s="62">
        <v>7721.0590631364557</v>
      </c>
      <c r="E73" s="1321">
        <f t="shared" si="5"/>
        <v>3.0884236252545825</v>
      </c>
      <c r="F73" s="708"/>
      <c r="G73" s="708"/>
      <c r="H73" s="345"/>
      <c r="I73" s="1183"/>
      <c r="J73" s="751"/>
      <c r="K73" s="1183"/>
      <c r="L73" s="345"/>
      <c r="M73" s="170"/>
      <c r="N73" s="1307"/>
      <c r="O73" s="345"/>
      <c r="P73" s="751"/>
      <c r="Q73" s="455"/>
      <c r="R73" s="345"/>
    </row>
    <row r="74" spans="1:238">
      <c r="A74" s="350"/>
      <c r="B74" s="612" t="s">
        <v>795</v>
      </c>
      <c r="C74" s="611" t="s">
        <v>5</v>
      </c>
      <c r="D74" s="62">
        <v>7282.3625254582485</v>
      </c>
      <c r="E74" s="1321">
        <f t="shared" si="5"/>
        <v>2.9129450101832992</v>
      </c>
      <c r="F74" s="708"/>
      <c r="G74" s="708"/>
      <c r="H74" s="345"/>
      <c r="I74" s="1183"/>
      <c r="J74" s="751"/>
      <c r="K74" s="1183"/>
      <c r="L74" s="345"/>
      <c r="M74" s="170"/>
      <c r="N74" s="1307"/>
      <c r="O74" s="345"/>
      <c r="P74" s="751"/>
      <c r="Q74" s="455"/>
      <c r="R74" s="345"/>
    </row>
    <row r="75" spans="1:238">
      <c r="A75" s="350"/>
      <c r="B75" s="612" t="s">
        <v>796</v>
      </c>
      <c r="C75" s="611" t="s">
        <v>5</v>
      </c>
      <c r="D75" s="62">
        <v>6229.4908350305495</v>
      </c>
      <c r="E75" s="1321">
        <f t="shared" si="5"/>
        <v>2.49179633401222</v>
      </c>
      <c r="F75" s="708"/>
      <c r="G75" s="708"/>
      <c r="H75" s="345"/>
      <c r="I75" s="1183"/>
      <c r="J75" s="751"/>
      <c r="K75" s="1183"/>
      <c r="L75" s="345"/>
      <c r="M75" s="170"/>
      <c r="N75" s="1307"/>
      <c r="O75" s="345"/>
      <c r="P75" s="751"/>
      <c r="Q75" s="455"/>
      <c r="R75" s="345"/>
    </row>
    <row r="76" spans="1:238">
      <c r="A76" s="350" t="s">
        <v>8</v>
      </c>
      <c r="B76" s="610" t="s">
        <v>1199</v>
      </c>
      <c r="C76" s="611" t="s">
        <v>5</v>
      </c>
      <c r="D76" s="62">
        <v>5790.7942973523423</v>
      </c>
      <c r="E76" s="1321">
        <f t="shared" si="5"/>
        <v>2.3163177189409367</v>
      </c>
      <c r="F76" s="708"/>
      <c r="G76" s="708"/>
      <c r="H76" s="345"/>
      <c r="I76" s="1183"/>
      <c r="J76" s="751"/>
      <c r="K76" s="1183"/>
      <c r="L76" s="345"/>
      <c r="M76" s="170"/>
      <c r="N76" s="1307"/>
      <c r="O76" s="345"/>
      <c r="P76" s="751"/>
      <c r="Q76" s="455"/>
      <c r="R76" s="345"/>
    </row>
    <row r="77" spans="1:238">
      <c r="A77" s="350" t="s">
        <v>9</v>
      </c>
      <c r="B77" s="610" t="s">
        <v>1200</v>
      </c>
      <c r="C77" s="611" t="s">
        <v>12</v>
      </c>
      <c r="D77" s="62">
        <v>4216.1150101832991</v>
      </c>
      <c r="E77" s="1321">
        <f t="shared" si="5"/>
        <v>1.6864460040733196</v>
      </c>
      <c r="F77" s="708"/>
      <c r="G77" s="708"/>
      <c r="H77" s="345"/>
      <c r="I77" s="1183"/>
      <c r="J77" s="751"/>
      <c r="K77" s="1183"/>
      <c r="L77" s="345"/>
      <c r="M77" s="170"/>
      <c r="N77" s="1307"/>
      <c r="O77" s="345"/>
      <c r="P77" s="345"/>
      <c r="Q77" s="345"/>
      <c r="R77" s="345"/>
    </row>
    <row r="78" spans="1:238">
      <c r="A78" s="350"/>
      <c r="B78" s="612" t="s">
        <v>795</v>
      </c>
      <c r="C78" s="611" t="s">
        <v>12</v>
      </c>
      <c r="D78" s="62">
        <v>4173.0350101832992</v>
      </c>
      <c r="E78" s="1321">
        <f t="shared" si="5"/>
        <v>1.6692140040733197</v>
      </c>
      <c r="F78" s="708"/>
      <c r="G78" s="708"/>
      <c r="H78" s="345"/>
      <c r="I78" s="1183"/>
      <c r="J78" s="751"/>
      <c r="K78" s="1183"/>
      <c r="L78" s="345"/>
      <c r="M78" s="170"/>
      <c r="N78" s="1307"/>
      <c r="O78" s="345"/>
      <c r="P78" s="345"/>
      <c r="Q78" s="345"/>
      <c r="R78" s="345"/>
    </row>
    <row r="79" spans="1:238">
      <c r="A79" s="350"/>
      <c r="B79" s="612" t="s">
        <v>796</v>
      </c>
      <c r="C79" s="611" t="s">
        <v>12</v>
      </c>
      <c r="D79" s="62">
        <v>4129.9550101832992</v>
      </c>
      <c r="E79" s="1321">
        <f t="shared" si="5"/>
        <v>1.6519820040733197</v>
      </c>
      <c r="F79" s="708"/>
      <c r="G79" s="708"/>
      <c r="H79" s="345"/>
      <c r="I79" s="1183"/>
      <c r="J79" s="1183"/>
      <c r="K79" s="1183"/>
      <c r="L79" s="345"/>
      <c r="M79" s="170"/>
      <c r="N79" s="1307"/>
      <c r="O79" s="345"/>
      <c r="P79" s="345"/>
      <c r="Q79" s="345"/>
      <c r="R79" s="345"/>
    </row>
    <row r="80" spans="1:238">
      <c r="A80" s="350"/>
      <c r="B80" s="612" t="s">
        <v>665</v>
      </c>
      <c r="C80" s="611" t="s">
        <v>12</v>
      </c>
      <c r="D80" s="62">
        <v>3550</v>
      </c>
      <c r="E80" s="1321">
        <f t="shared" si="5"/>
        <v>1.42</v>
      </c>
      <c r="F80" s="708"/>
      <c r="G80" s="708"/>
      <c r="H80" s="345"/>
      <c r="I80" s="1183"/>
      <c r="J80" s="1183"/>
      <c r="K80" s="1183"/>
      <c r="L80" s="345"/>
      <c r="M80" s="170"/>
      <c r="N80" s="1307"/>
      <c r="O80" s="345"/>
    </row>
    <row r="81" spans="1:15">
      <c r="A81" s="615"/>
      <c r="B81" s="623"/>
      <c r="C81" s="624"/>
      <c r="G81" s="1183"/>
      <c r="H81" s="1183"/>
      <c r="I81" s="170"/>
      <c r="J81" s="1183"/>
      <c r="K81" s="1183"/>
      <c r="L81" s="345"/>
      <c r="M81" s="345"/>
      <c r="N81" s="345"/>
      <c r="O81" s="345"/>
    </row>
    <row r="82" spans="1:15">
      <c r="A82" s="567"/>
      <c r="B82" s="623"/>
      <c r="C82" s="624"/>
      <c r="I82" s="170"/>
    </row>
    <row r="83" spans="1:15">
      <c r="A83" s="567"/>
      <c r="B83" s="552" t="s">
        <v>1201</v>
      </c>
      <c r="C83" s="553"/>
      <c r="I83" s="170"/>
    </row>
    <row r="84" spans="1:15">
      <c r="A84" s="625"/>
      <c r="B84" s="626"/>
      <c r="C84" s="627"/>
      <c r="F84" s="1183"/>
      <c r="G84" s="1183"/>
      <c r="I84" s="170"/>
    </row>
    <row r="85" spans="1:15" ht="38.25" customHeight="1">
      <c r="A85" s="1556" t="s">
        <v>19</v>
      </c>
      <c r="B85" s="1557" t="s">
        <v>1</v>
      </c>
      <c r="C85" s="1429" t="s">
        <v>1719</v>
      </c>
      <c r="D85" s="1534" t="s">
        <v>1163</v>
      </c>
      <c r="E85" s="1534"/>
      <c r="F85" s="164"/>
      <c r="G85" s="164"/>
      <c r="I85" s="170"/>
    </row>
    <row r="86" spans="1:15" ht="45" customHeight="1">
      <c r="A86" s="1556"/>
      <c r="B86" s="1557"/>
      <c r="C86" s="1430"/>
      <c r="D86" s="854" t="s">
        <v>1644</v>
      </c>
      <c r="E86" s="1377" t="s">
        <v>1455</v>
      </c>
      <c r="F86" s="193"/>
      <c r="G86" s="193"/>
      <c r="H86" s="122"/>
      <c r="I86" s="170"/>
    </row>
    <row r="87" spans="1:15">
      <c r="A87" s="350"/>
      <c r="B87" s="628" t="s">
        <v>1202</v>
      </c>
      <c r="C87" s="611"/>
      <c r="D87" s="1132">
        <v>2022</v>
      </c>
      <c r="E87" s="1378"/>
      <c r="F87" s="442"/>
      <c r="G87" s="442"/>
      <c r="H87" s="122"/>
      <c r="I87" s="170"/>
    </row>
    <row r="88" spans="1:15">
      <c r="A88" s="350" t="s">
        <v>107</v>
      </c>
      <c r="B88" s="628" t="s">
        <v>1203</v>
      </c>
      <c r="C88" s="611"/>
      <c r="D88" s="62">
        <v>4388.4350101832988</v>
      </c>
      <c r="E88" s="1321">
        <f t="shared" ref="E88:E91" si="6">D88/2500</f>
        <v>1.7553740040733194</v>
      </c>
      <c r="F88" s="708"/>
      <c r="G88" s="708"/>
      <c r="H88" s="122"/>
      <c r="I88" s="170"/>
    </row>
    <row r="89" spans="1:15">
      <c r="A89" s="350"/>
      <c r="B89" s="629" t="s">
        <v>662</v>
      </c>
      <c r="C89" s="611"/>
      <c r="D89" s="62">
        <v>3900</v>
      </c>
      <c r="E89" s="1321">
        <f t="shared" si="6"/>
        <v>1.56</v>
      </c>
      <c r="F89" s="708"/>
      <c r="G89" s="708"/>
      <c r="H89" s="122"/>
      <c r="I89" s="170"/>
    </row>
    <row r="90" spans="1:15">
      <c r="A90" s="350"/>
      <c r="B90" s="629" t="s">
        <v>1097</v>
      </c>
      <c r="C90" s="611"/>
      <c r="D90" s="62">
        <v>3750</v>
      </c>
      <c r="E90" s="1321">
        <f t="shared" si="6"/>
        <v>1.5</v>
      </c>
      <c r="F90" s="708"/>
      <c r="G90" s="708"/>
      <c r="H90" s="122"/>
      <c r="I90" s="170"/>
    </row>
    <row r="91" spans="1:15">
      <c r="A91" s="350"/>
      <c r="B91" s="629" t="s">
        <v>665</v>
      </c>
      <c r="C91" s="611"/>
      <c r="D91" s="62">
        <v>3550</v>
      </c>
      <c r="E91" s="1321">
        <f t="shared" si="6"/>
        <v>1.42</v>
      </c>
      <c r="F91" s="708"/>
      <c r="G91" s="708"/>
      <c r="H91" s="122"/>
      <c r="I91" s="170"/>
    </row>
    <row r="92" spans="1:15" s="188" customFormat="1" ht="15.75">
      <c r="A92" s="195" t="s">
        <v>1720</v>
      </c>
      <c r="C92" s="546"/>
      <c r="H92" s="195"/>
    </row>
    <row r="93" spans="1:15">
      <c r="A93" s="630"/>
      <c r="B93" s="345"/>
      <c r="C93" s="1183"/>
      <c r="I93" s="170"/>
    </row>
    <row r="94" spans="1:15">
      <c r="A94" s="630"/>
      <c r="B94" s="345"/>
      <c r="C94" s="1183"/>
      <c r="I94" s="170"/>
    </row>
    <row r="95" spans="1:15">
      <c r="A95" s="567"/>
      <c r="B95" s="438" t="s">
        <v>1332</v>
      </c>
      <c r="C95" s="553"/>
      <c r="I95" s="170"/>
    </row>
    <row r="96" spans="1:15">
      <c r="A96" s="625"/>
      <c r="B96" s="626" t="s">
        <v>1603</v>
      </c>
      <c r="C96" s="627"/>
      <c r="I96" s="170"/>
    </row>
    <row r="97" spans="1:9" ht="27.75" customHeight="1">
      <c r="A97" s="1556" t="s">
        <v>19</v>
      </c>
      <c r="B97" s="1557" t="s">
        <v>1</v>
      </c>
      <c r="C97" s="1558" t="s">
        <v>87</v>
      </c>
      <c r="D97" s="1534" t="s">
        <v>1163</v>
      </c>
      <c r="E97" s="1534"/>
      <c r="F97" s="164"/>
      <c r="G97" s="164"/>
      <c r="I97" s="170"/>
    </row>
    <row r="98" spans="1:9" ht="39" customHeight="1">
      <c r="A98" s="1556"/>
      <c r="B98" s="1557"/>
      <c r="C98" s="1558"/>
      <c r="D98" s="854" t="s">
        <v>1644</v>
      </c>
      <c r="E98" s="1377" t="s">
        <v>1455</v>
      </c>
      <c r="F98" s="193"/>
      <c r="G98" s="193"/>
      <c r="H98" s="345"/>
      <c r="I98" s="170"/>
    </row>
    <row r="99" spans="1:9">
      <c r="A99" s="350"/>
      <c r="B99" s="610" t="s">
        <v>866</v>
      </c>
      <c r="C99" s="611"/>
      <c r="D99" s="1132">
        <v>2022</v>
      </c>
      <c r="E99" s="1378"/>
      <c r="F99" s="442"/>
      <c r="G99" s="442"/>
      <c r="H99" s="345"/>
      <c r="I99" s="170"/>
    </row>
    <row r="100" spans="1:9">
      <c r="A100" s="350" t="s">
        <v>4</v>
      </c>
      <c r="B100" s="610" t="s">
        <v>1204</v>
      </c>
      <c r="C100" s="611" t="s">
        <v>5</v>
      </c>
      <c r="D100" s="62">
        <v>5314.6550101832981</v>
      </c>
      <c r="E100" s="1321">
        <f t="shared" ref="E100:E112" si="7">D100/2500</f>
        <v>2.1258620040733192</v>
      </c>
      <c r="F100" s="708"/>
      <c r="G100" s="1183"/>
      <c r="H100" s="1183"/>
      <c r="I100" s="170"/>
    </row>
    <row r="101" spans="1:9">
      <c r="A101" s="350"/>
      <c r="B101" s="612" t="s">
        <v>660</v>
      </c>
      <c r="C101" s="611" t="s">
        <v>5</v>
      </c>
      <c r="D101" s="62">
        <v>5007.7100101832984</v>
      </c>
      <c r="E101" s="1321">
        <f t="shared" si="7"/>
        <v>2.0030840040733193</v>
      </c>
      <c r="F101" s="708"/>
      <c r="G101" s="1183"/>
      <c r="H101" s="1183"/>
      <c r="I101" s="170"/>
    </row>
    <row r="102" spans="1:9">
      <c r="A102" s="350"/>
      <c r="B102" s="612" t="s">
        <v>662</v>
      </c>
      <c r="C102" s="611" t="s">
        <v>5</v>
      </c>
      <c r="D102" s="62">
        <v>4259.195010183299</v>
      </c>
      <c r="E102" s="1321">
        <f t="shared" si="7"/>
        <v>1.7036780040733197</v>
      </c>
      <c r="F102" s="708"/>
      <c r="G102" s="1183"/>
      <c r="H102" s="1183"/>
      <c r="I102" s="170"/>
    </row>
    <row r="103" spans="1:9">
      <c r="A103" s="350"/>
      <c r="B103" s="612" t="s">
        <v>665</v>
      </c>
      <c r="C103" s="611" t="s">
        <v>5</v>
      </c>
      <c r="D103" s="62">
        <v>3950</v>
      </c>
      <c r="E103" s="1321">
        <f t="shared" si="7"/>
        <v>1.58</v>
      </c>
      <c r="F103" s="708"/>
      <c r="G103" s="1183"/>
      <c r="H103" s="1183"/>
      <c r="I103" s="170"/>
    </row>
    <row r="104" spans="1:9">
      <c r="A104" s="350" t="s">
        <v>6</v>
      </c>
      <c r="B104" s="610" t="s">
        <v>1204</v>
      </c>
      <c r="C104" s="1190" t="s">
        <v>11</v>
      </c>
      <c r="D104" s="62">
        <v>4259.195010183299</v>
      </c>
      <c r="E104" s="1321">
        <f t="shared" si="7"/>
        <v>1.7036780040733197</v>
      </c>
      <c r="F104" s="708"/>
      <c r="G104" s="1183"/>
      <c r="H104" s="345"/>
      <c r="I104" s="170"/>
    </row>
    <row r="105" spans="1:9">
      <c r="A105" s="350"/>
      <c r="B105" s="612" t="s">
        <v>660</v>
      </c>
      <c r="C105" s="1190" t="s">
        <v>11</v>
      </c>
      <c r="D105" s="62">
        <v>4173.0350101832992</v>
      </c>
      <c r="E105" s="1321">
        <f t="shared" si="7"/>
        <v>1.6692140040733197</v>
      </c>
      <c r="F105" s="708"/>
      <c r="G105" s="1183"/>
      <c r="H105" s="345"/>
      <c r="I105" s="170"/>
    </row>
    <row r="106" spans="1:9">
      <c r="A106" s="350"/>
      <c r="B106" s="612" t="s">
        <v>662</v>
      </c>
      <c r="C106" s="1190" t="s">
        <v>11</v>
      </c>
      <c r="D106" s="62">
        <v>4086.8750101832989</v>
      </c>
      <c r="E106" s="1321">
        <f t="shared" si="7"/>
        <v>1.6347500040733196</v>
      </c>
      <c r="F106" s="708"/>
      <c r="G106" s="1183"/>
      <c r="H106" s="345"/>
      <c r="I106" s="170"/>
    </row>
    <row r="107" spans="1:9">
      <c r="A107" s="350"/>
      <c r="B107" s="612" t="s">
        <v>665</v>
      </c>
      <c r="C107" s="1190" t="s">
        <v>11</v>
      </c>
      <c r="D107" s="62">
        <v>3850</v>
      </c>
      <c r="E107" s="1321">
        <f t="shared" si="7"/>
        <v>1.54</v>
      </c>
      <c r="F107" s="708"/>
      <c r="G107" s="1183"/>
      <c r="H107" s="345"/>
      <c r="I107" s="170"/>
    </row>
    <row r="108" spans="1:9">
      <c r="A108" s="350"/>
      <c r="B108" s="610" t="s">
        <v>875</v>
      </c>
      <c r="C108" s="1190"/>
      <c r="D108" s="1180"/>
      <c r="E108" s="1224"/>
      <c r="F108" s="1183"/>
      <c r="G108" s="1183"/>
      <c r="H108" s="345"/>
      <c r="I108" s="170"/>
    </row>
    <row r="109" spans="1:9">
      <c r="A109" s="350" t="s">
        <v>7</v>
      </c>
      <c r="B109" s="610" t="s">
        <v>1205</v>
      </c>
      <c r="C109" s="611" t="s">
        <v>12</v>
      </c>
      <c r="D109" s="62">
        <v>4129.9550101832992</v>
      </c>
      <c r="E109" s="1321">
        <f t="shared" si="7"/>
        <v>1.6519820040733197</v>
      </c>
      <c r="F109" s="708"/>
      <c r="G109" s="1183"/>
      <c r="H109" s="345"/>
      <c r="I109" s="170"/>
    </row>
    <row r="110" spans="1:9">
      <c r="A110" s="350"/>
      <c r="B110" s="612" t="s">
        <v>794</v>
      </c>
      <c r="C110" s="611" t="s">
        <v>12</v>
      </c>
      <c r="D110" s="62">
        <v>3950</v>
      </c>
      <c r="E110" s="1321">
        <f t="shared" si="7"/>
        <v>1.58</v>
      </c>
      <c r="F110" s="708"/>
      <c r="G110" s="1183"/>
      <c r="H110" s="345"/>
      <c r="I110" s="170"/>
    </row>
    <row r="111" spans="1:9">
      <c r="A111" s="350"/>
      <c r="B111" s="612" t="s">
        <v>795</v>
      </c>
      <c r="C111" s="611" t="s">
        <v>12</v>
      </c>
      <c r="D111" s="62">
        <v>3850</v>
      </c>
      <c r="E111" s="1321">
        <f t="shared" si="7"/>
        <v>1.54</v>
      </c>
      <c r="F111" s="708"/>
      <c r="G111" s="1183"/>
      <c r="H111" s="345"/>
      <c r="I111" s="170"/>
    </row>
    <row r="112" spans="1:9">
      <c r="A112" s="350"/>
      <c r="B112" s="612" t="s">
        <v>665</v>
      </c>
      <c r="C112" s="611" t="s">
        <v>12</v>
      </c>
      <c r="D112" s="62">
        <v>3610</v>
      </c>
      <c r="E112" s="1321">
        <f t="shared" si="7"/>
        <v>1.444</v>
      </c>
      <c r="F112" s="708"/>
      <c r="G112" s="1183"/>
      <c r="H112" s="345"/>
      <c r="I112" s="170"/>
    </row>
    <row r="113" spans="1:244">
      <c r="A113" s="621"/>
      <c r="B113" s="623"/>
      <c r="C113" s="624"/>
      <c r="E113" s="1183"/>
      <c r="G113" s="1183"/>
      <c r="H113" s="1183"/>
      <c r="K113" s="1183"/>
      <c r="L113" s="345"/>
      <c r="M113" s="345"/>
      <c r="N113" s="345"/>
      <c r="O113" s="345"/>
      <c r="P113" s="345"/>
      <c r="Q113" s="345"/>
      <c r="R113" s="345"/>
      <c r="S113" s="345"/>
      <c r="T113" s="345"/>
    </row>
    <row r="114" spans="1:244">
      <c r="A114" s="567"/>
      <c r="B114" s="438" t="s">
        <v>1602</v>
      </c>
      <c r="C114" s="553"/>
      <c r="I114" s="170"/>
    </row>
    <row r="115" spans="1:244">
      <c r="A115" s="621"/>
      <c r="B115" s="623"/>
      <c r="C115" s="624"/>
      <c r="K115" s="1183"/>
      <c r="L115" s="345"/>
      <c r="M115" s="345"/>
      <c r="N115" s="345"/>
      <c r="O115" s="345"/>
      <c r="P115" s="345"/>
      <c r="Q115" s="345"/>
      <c r="R115" s="345"/>
      <c r="S115" s="345"/>
      <c r="T115" s="345"/>
    </row>
    <row r="116" spans="1:244">
      <c r="A116" s="344" t="s">
        <v>1604</v>
      </c>
      <c r="C116" s="1183"/>
      <c r="K116" s="1183"/>
      <c r="L116" s="345"/>
      <c r="M116" s="345"/>
      <c r="N116" s="345"/>
      <c r="O116" s="345"/>
      <c r="P116" s="345"/>
      <c r="Q116" s="345"/>
      <c r="R116" s="345"/>
      <c r="S116" s="345"/>
      <c r="T116" s="345"/>
    </row>
    <row r="117" spans="1:244">
      <c r="A117" s="344" t="s">
        <v>789</v>
      </c>
      <c r="C117" s="1183"/>
      <c r="D117" s="1375">
        <v>2022</v>
      </c>
      <c r="E117" s="1375"/>
      <c r="H117" s="930"/>
      <c r="I117" s="930"/>
      <c r="K117" s="1183"/>
      <c r="L117" s="345"/>
      <c r="M117" s="345"/>
      <c r="N117" s="345"/>
      <c r="O117" s="345"/>
      <c r="P117" s="345"/>
      <c r="Q117" s="345"/>
      <c r="R117" s="345"/>
      <c r="S117" s="345"/>
      <c r="T117" s="345"/>
    </row>
    <row r="118" spans="1:244" ht="26.25" customHeight="1">
      <c r="A118" s="1429" t="s">
        <v>19</v>
      </c>
      <c r="B118" s="1453" t="s">
        <v>1</v>
      </c>
      <c r="C118" s="1558" t="s">
        <v>87</v>
      </c>
      <c r="D118" s="1406" t="s">
        <v>17</v>
      </c>
      <c r="E118" s="1407"/>
      <c r="F118" s="1371" t="s">
        <v>1455</v>
      </c>
      <c r="G118" s="1372"/>
      <c r="H118" s="193"/>
      <c r="I118" s="193"/>
      <c r="K118" s="1183"/>
      <c r="L118" s="193"/>
      <c r="M118" s="1302"/>
      <c r="N118" s="1302"/>
      <c r="O118" s="345"/>
      <c r="P118" s="345"/>
      <c r="Q118" s="345"/>
      <c r="R118" s="345"/>
      <c r="S118" s="345"/>
      <c r="T118" s="345"/>
    </row>
    <row r="119" spans="1:244" ht="15.75">
      <c r="A119" s="1430"/>
      <c r="B119" s="1455"/>
      <c r="C119" s="1558"/>
      <c r="D119" s="1211" t="s">
        <v>2</v>
      </c>
      <c r="E119" s="1211" t="s">
        <v>3</v>
      </c>
      <c r="F119" s="1211" t="s">
        <v>2</v>
      </c>
      <c r="G119" s="1211" t="s">
        <v>3</v>
      </c>
      <c r="I119" s="1183"/>
      <c r="J119" s="122"/>
      <c r="K119" s="1183"/>
      <c r="L119" s="442"/>
      <c r="M119" s="1305"/>
      <c r="N119" s="1305"/>
      <c r="O119" s="345"/>
      <c r="P119" s="345"/>
      <c r="Q119" s="345"/>
      <c r="R119" s="345"/>
      <c r="S119" s="345"/>
      <c r="T119" s="345"/>
    </row>
    <row r="120" spans="1:244">
      <c r="A120" s="352" t="s">
        <v>4</v>
      </c>
      <c r="B120" s="555" t="s">
        <v>100</v>
      </c>
      <c r="C120" s="352" t="s">
        <v>5</v>
      </c>
      <c r="D120" s="62">
        <v>9475.8452138492867</v>
      </c>
      <c r="E120" s="62">
        <v>11055.152749490835</v>
      </c>
      <c r="F120" s="1321">
        <f t="shared" ref="F120:F126" si="8">D120/2500</f>
        <v>3.7903380855397146</v>
      </c>
      <c r="G120" s="1321">
        <f t="shared" ref="G120:G126" si="9">E120/2500</f>
        <v>4.4220610997963341</v>
      </c>
      <c r="I120" s="93"/>
      <c r="J120" s="122"/>
      <c r="K120" s="708"/>
      <c r="L120" s="1183"/>
      <c r="M120" s="1247"/>
      <c r="N120" s="1247"/>
      <c r="O120" s="345"/>
      <c r="P120" s="345"/>
      <c r="Q120" s="345"/>
      <c r="R120" s="345"/>
      <c r="S120" s="345"/>
      <c r="T120" s="345"/>
    </row>
    <row r="121" spans="1:244">
      <c r="A121" s="352" t="s">
        <v>6</v>
      </c>
      <c r="B121" s="555" t="s">
        <v>334</v>
      </c>
      <c r="C121" s="352" t="s">
        <v>5</v>
      </c>
      <c r="D121" s="62">
        <v>8773.9307535641547</v>
      </c>
      <c r="E121" s="62">
        <v>10528.716904276986</v>
      </c>
      <c r="F121" s="1321">
        <f t="shared" si="8"/>
        <v>3.5095723014256617</v>
      </c>
      <c r="G121" s="1321">
        <f t="shared" si="9"/>
        <v>4.2114867617107938</v>
      </c>
      <c r="I121" s="93"/>
      <c r="J121" s="122"/>
      <c r="K121" s="708"/>
      <c r="L121" s="1183"/>
      <c r="M121" s="1247"/>
      <c r="N121" s="1247"/>
      <c r="O121" s="345"/>
      <c r="P121" s="345"/>
      <c r="Q121" s="345"/>
      <c r="R121" s="345"/>
      <c r="S121" s="345"/>
      <c r="T121" s="345"/>
    </row>
    <row r="122" spans="1:244">
      <c r="A122" s="352" t="s">
        <v>7</v>
      </c>
      <c r="B122" s="620" t="s">
        <v>1206</v>
      </c>
      <c r="C122" s="352" t="s">
        <v>5</v>
      </c>
      <c r="D122" s="62">
        <v>8773.9307535641547</v>
      </c>
      <c r="E122" s="62">
        <v>10528.716904276986</v>
      </c>
      <c r="F122" s="1321">
        <f t="shared" si="8"/>
        <v>3.5095723014256617</v>
      </c>
      <c r="G122" s="1321">
        <f t="shared" si="9"/>
        <v>4.2114867617107938</v>
      </c>
      <c r="I122" s="93"/>
      <c r="J122" s="122"/>
      <c r="K122" s="708"/>
      <c r="L122" s="1183"/>
      <c r="M122" s="1247"/>
      <c r="N122" s="1247"/>
      <c r="O122" s="345"/>
      <c r="P122" s="345"/>
      <c r="Q122" s="345"/>
      <c r="R122" s="345"/>
      <c r="S122" s="345"/>
      <c r="T122" s="345"/>
    </row>
    <row r="123" spans="1:244">
      <c r="A123" s="352" t="s">
        <v>8</v>
      </c>
      <c r="B123" s="555" t="s">
        <v>1207</v>
      </c>
      <c r="C123" s="1180" t="s">
        <v>5</v>
      </c>
      <c r="D123" s="62">
        <v>8773.9307535641547</v>
      </c>
      <c r="E123" s="62">
        <v>10528.716904276986</v>
      </c>
      <c r="F123" s="1321">
        <f t="shared" si="8"/>
        <v>3.5095723014256617</v>
      </c>
      <c r="G123" s="1321">
        <f t="shared" si="9"/>
        <v>4.2114867617107938</v>
      </c>
      <c r="I123" s="93"/>
      <c r="J123" s="122"/>
      <c r="K123" s="170"/>
      <c r="L123" s="1183"/>
      <c r="M123" s="1247"/>
      <c r="N123" s="1247"/>
      <c r="O123" s="345"/>
      <c r="P123" s="345"/>
      <c r="Q123" s="345"/>
      <c r="R123" s="345"/>
      <c r="S123" s="345"/>
      <c r="T123" s="345"/>
    </row>
    <row r="124" spans="1:244">
      <c r="A124" s="352" t="s">
        <v>9</v>
      </c>
      <c r="B124" s="555" t="s">
        <v>1208</v>
      </c>
      <c r="C124" s="1180" t="s">
        <v>5</v>
      </c>
      <c r="D124" s="62">
        <v>8773.9307535641547</v>
      </c>
      <c r="E124" s="62">
        <v>10528.716904276986</v>
      </c>
      <c r="F124" s="1321">
        <f t="shared" si="8"/>
        <v>3.5095723014256617</v>
      </c>
      <c r="G124" s="1321">
        <f t="shared" si="9"/>
        <v>4.2114867617107938</v>
      </c>
      <c r="I124" s="93"/>
      <c r="J124" s="122"/>
      <c r="K124" s="170"/>
      <c r="L124" s="1183"/>
      <c r="M124" s="1247"/>
      <c r="N124" s="1247"/>
      <c r="O124" s="345"/>
      <c r="P124" s="345"/>
      <c r="Q124" s="345"/>
      <c r="R124" s="345"/>
      <c r="S124" s="345"/>
      <c r="T124" s="345"/>
    </row>
    <row r="125" spans="1:244">
      <c r="A125" s="352" t="s">
        <v>10</v>
      </c>
      <c r="B125" s="620" t="s">
        <v>1209</v>
      </c>
      <c r="C125" s="352" t="s">
        <v>5</v>
      </c>
      <c r="D125" s="62">
        <v>8247.4949083503052</v>
      </c>
      <c r="E125" s="62">
        <v>9475.8452138492867</v>
      </c>
      <c r="F125" s="1321">
        <f t="shared" si="8"/>
        <v>3.2989979633401223</v>
      </c>
      <c r="G125" s="1321">
        <f t="shared" si="9"/>
        <v>3.7903380855397146</v>
      </c>
      <c r="I125" s="93"/>
      <c r="J125" s="122"/>
      <c r="K125" s="170"/>
      <c r="L125" s="1183"/>
      <c r="M125" s="1247"/>
      <c r="N125" s="1247"/>
      <c r="O125" s="345"/>
      <c r="P125" s="345"/>
      <c r="Q125" s="345"/>
      <c r="R125" s="345"/>
      <c r="S125" s="345"/>
      <c r="T125" s="345"/>
    </row>
    <row r="126" spans="1:244">
      <c r="A126" s="352" t="s">
        <v>14</v>
      </c>
      <c r="B126" s="555" t="s">
        <v>1210</v>
      </c>
      <c r="C126" s="1180" t="s">
        <v>5</v>
      </c>
      <c r="D126" s="62">
        <v>7545.5804480651723</v>
      </c>
      <c r="E126" s="62">
        <v>8072.0162932790217</v>
      </c>
      <c r="F126" s="1321">
        <f t="shared" si="8"/>
        <v>3.0182321792260689</v>
      </c>
      <c r="G126" s="1321">
        <f t="shared" si="9"/>
        <v>3.2288065173116087</v>
      </c>
      <c r="I126" s="93"/>
      <c r="J126" s="122"/>
      <c r="K126" s="1183"/>
      <c r="L126" s="1183"/>
      <c r="M126" s="1247"/>
      <c r="N126" s="1247"/>
      <c r="O126" s="345"/>
      <c r="P126" s="345"/>
      <c r="Q126" s="345"/>
      <c r="R126" s="345"/>
      <c r="S126" s="345"/>
      <c r="T126" s="345"/>
    </row>
    <row r="127" spans="1:244" s="157" customFormat="1" ht="15.75">
      <c r="A127" s="976"/>
      <c r="B127" s="1172" t="s">
        <v>1418</v>
      </c>
      <c r="C127" s="353"/>
      <c r="D127" s="93"/>
      <c r="E127" s="93"/>
      <c r="F127" s="93"/>
      <c r="G127" s="93"/>
      <c r="H127" s="93"/>
      <c r="I127" s="93"/>
      <c r="J127" s="170"/>
      <c r="K127" s="345"/>
      <c r="L127" s="346"/>
      <c r="M127" s="1134"/>
      <c r="N127" s="1134"/>
      <c r="O127" s="345"/>
      <c r="P127" s="345"/>
      <c r="Q127" s="345"/>
      <c r="R127" s="345"/>
      <c r="S127" s="346"/>
      <c r="T127" s="1247"/>
      <c r="U127" s="708"/>
      <c r="V127" s="1247"/>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22"/>
      <c r="BD127" s="122"/>
      <c r="BE127" s="122"/>
      <c r="BF127" s="122"/>
      <c r="BG127" s="122"/>
      <c r="BH127" s="122"/>
      <c r="BI127" s="122"/>
      <c r="BJ127" s="122"/>
      <c r="BK127" s="122"/>
      <c r="BL127" s="122"/>
      <c r="BM127" s="122"/>
      <c r="BN127" s="122"/>
      <c r="BO127" s="122"/>
      <c r="BP127" s="122"/>
      <c r="BQ127" s="122"/>
      <c r="BR127" s="122"/>
      <c r="BS127" s="122"/>
      <c r="BT127" s="122"/>
      <c r="BU127" s="122"/>
      <c r="BV127" s="122"/>
      <c r="BW127" s="122"/>
      <c r="BX127" s="122"/>
      <c r="BY127" s="122"/>
      <c r="BZ127" s="122"/>
      <c r="CA127" s="122"/>
      <c r="CB127" s="122"/>
      <c r="CC127" s="122"/>
      <c r="CD127" s="122"/>
      <c r="CE127" s="122"/>
      <c r="CF127" s="122"/>
      <c r="CG127" s="122"/>
      <c r="CH127" s="122"/>
      <c r="CI127" s="122"/>
      <c r="CJ127" s="122"/>
      <c r="CK127" s="122"/>
      <c r="CL127" s="122"/>
      <c r="CM127" s="122"/>
      <c r="CN127" s="122"/>
      <c r="CO127" s="122"/>
      <c r="CP127" s="122"/>
      <c r="CQ127" s="122"/>
      <c r="CR127" s="122"/>
      <c r="CS127" s="122"/>
      <c r="CT127" s="122"/>
      <c r="CU127" s="122"/>
      <c r="CV127" s="122"/>
      <c r="CW127" s="122"/>
      <c r="CX127" s="122"/>
      <c r="CY127" s="122"/>
      <c r="CZ127" s="122"/>
      <c r="DA127" s="122"/>
      <c r="DB127" s="122"/>
      <c r="DC127" s="122"/>
      <c r="DD127" s="122"/>
      <c r="DE127" s="122"/>
      <c r="DF127" s="122"/>
      <c r="DG127" s="122"/>
      <c r="DH127" s="122"/>
      <c r="DI127" s="122"/>
      <c r="DJ127" s="122"/>
      <c r="DK127" s="122"/>
      <c r="DL127" s="122"/>
      <c r="DM127" s="122"/>
      <c r="DN127" s="122"/>
      <c r="DO127" s="122"/>
      <c r="DP127" s="122"/>
      <c r="DQ127" s="122"/>
      <c r="DR127" s="122"/>
      <c r="DS127" s="122"/>
      <c r="DT127" s="122"/>
      <c r="DU127" s="122"/>
      <c r="DV127" s="122"/>
      <c r="DW127" s="122"/>
      <c r="DX127" s="122"/>
      <c r="DY127" s="122"/>
      <c r="DZ127" s="122"/>
      <c r="EA127" s="122"/>
      <c r="EB127" s="122"/>
      <c r="EC127" s="122"/>
      <c r="ED127" s="122"/>
      <c r="EE127" s="122"/>
      <c r="EF127" s="122"/>
      <c r="EG127" s="122"/>
      <c r="EH127" s="122"/>
      <c r="EI127" s="122"/>
      <c r="EJ127" s="122"/>
      <c r="EK127" s="122"/>
      <c r="EL127" s="122"/>
      <c r="EM127" s="122"/>
      <c r="EN127" s="122"/>
      <c r="EO127" s="122"/>
      <c r="EP127" s="122"/>
      <c r="EQ127" s="122"/>
      <c r="ER127" s="122"/>
      <c r="ES127" s="122"/>
      <c r="ET127" s="122"/>
      <c r="EU127" s="122"/>
      <c r="EV127" s="122"/>
      <c r="EW127" s="122"/>
      <c r="EX127" s="122"/>
      <c r="EY127" s="122"/>
      <c r="EZ127" s="122"/>
      <c r="FA127" s="122"/>
      <c r="FB127" s="122"/>
      <c r="FC127" s="122"/>
      <c r="FD127" s="122"/>
      <c r="FE127" s="122"/>
      <c r="FF127" s="122"/>
      <c r="FG127" s="122"/>
      <c r="FH127" s="122"/>
      <c r="FI127" s="122"/>
      <c r="FJ127" s="122"/>
      <c r="FK127" s="122"/>
      <c r="FL127" s="122"/>
      <c r="FM127" s="122"/>
      <c r="FN127" s="122"/>
      <c r="FO127" s="122"/>
      <c r="FP127" s="122"/>
      <c r="FQ127" s="122"/>
      <c r="FR127" s="122"/>
      <c r="FS127" s="122"/>
      <c r="FT127" s="122"/>
      <c r="FU127" s="122"/>
      <c r="FV127" s="122"/>
      <c r="FW127" s="122"/>
      <c r="FX127" s="122"/>
      <c r="FY127" s="122"/>
      <c r="FZ127" s="122"/>
      <c r="GA127" s="122"/>
      <c r="GB127" s="122"/>
      <c r="GC127" s="122"/>
      <c r="GD127" s="122"/>
      <c r="GE127" s="122"/>
      <c r="GF127" s="122"/>
      <c r="GG127" s="122"/>
      <c r="GH127" s="122"/>
      <c r="GI127" s="122"/>
      <c r="GJ127" s="122"/>
      <c r="GK127" s="122"/>
      <c r="GL127" s="122"/>
      <c r="GM127" s="122"/>
      <c r="GN127" s="122"/>
      <c r="GO127" s="122"/>
      <c r="GP127" s="122"/>
      <c r="GQ127" s="122"/>
      <c r="GR127" s="122"/>
      <c r="GS127" s="122"/>
      <c r="GT127" s="122"/>
      <c r="GU127" s="122"/>
      <c r="GV127" s="122"/>
      <c r="GW127" s="122"/>
      <c r="GX127" s="122"/>
      <c r="GY127" s="122"/>
      <c r="GZ127" s="122"/>
      <c r="HA127" s="122"/>
      <c r="HB127" s="122"/>
      <c r="HC127" s="122"/>
      <c r="HD127" s="122"/>
      <c r="HE127" s="122"/>
      <c r="HF127" s="122"/>
      <c r="HG127" s="122"/>
      <c r="HH127" s="122"/>
      <c r="HI127" s="122"/>
      <c r="HJ127" s="122"/>
      <c r="HK127" s="122"/>
      <c r="HL127" s="122"/>
      <c r="HM127" s="122"/>
      <c r="HN127" s="122"/>
      <c r="HO127" s="122"/>
      <c r="HP127" s="122"/>
      <c r="HQ127" s="122"/>
      <c r="HR127" s="122"/>
      <c r="HS127" s="122"/>
      <c r="HT127" s="122"/>
      <c r="HU127" s="122"/>
      <c r="HV127" s="122"/>
      <c r="HW127" s="122"/>
      <c r="HX127" s="122"/>
      <c r="HY127" s="122"/>
      <c r="HZ127" s="122"/>
      <c r="IA127" s="122"/>
      <c r="IB127" s="122"/>
      <c r="IC127" s="122"/>
      <c r="ID127" s="122"/>
      <c r="IE127" s="122"/>
      <c r="IF127" s="122"/>
      <c r="IG127" s="122"/>
      <c r="IH127" s="122"/>
      <c r="II127" s="122"/>
      <c r="IJ127" s="122"/>
    </row>
    <row r="128" spans="1:244" s="157" customFormat="1">
      <c r="A128" s="345"/>
      <c r="B128" s="122" t="s">
        <v>1417</v>
      </c>
      <c r="C128" s="1183"/>
      <c r="D128" s="1183"/>
      <c r="E128" s="1183"/>
      <c r="F128" s="141"/>
      <c r="G128" s="141"/>
      <c r="H128" s="141"/>
      <c r="I128" s="141"/>
      <c r="J128" s="141"/>
      <c r="K128" s="345"/>
      <c r="L128" s="345"/>
      <c r="M128" s="345"/>
      <c r="N128" s="345"/>
      <c r="O128" s="345"/>
      <c r="P128" s="345"/>
      <c r="Q128" s="345"/>
      <c r="R128" s="345"/>
      <c r="S128" s="345"/>
      <c r="T128" s="345"/>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c r="BH128" s="122"/>
      <c r="BI128" s="122"/>
      <c r="BJ128" s="122"/>
      <c r="BK128" s="122"/>
      <c r="BL128" s="122"/>
      <c r="BM128" s="122"/>
      <c r="BN128" s="122"/>
      <c r="BO128" s="122"/>
      <c r="BP128" s="122"/>
      <c r="BQ128" s="122"/>
      <c r="BR128" s="122"/>
      <c r="BS128" s="122"/>
      <c r="BT128" s="122"/>
      <c r="BU128" s="122"/>
      <c r="BV128" s="122"/>
      <c r="BW128" s="122"/>
      <c r="BX128" s="122"/>
      <c r="BY128" s="122"/>
      <c r="BZ128" s="122"/>
      <c r="CA128" s="122"/>
      <c r="CB128" s="122"/>
      <c r="CC128" s="122"/>
      <c r="CD128" s="122"/>
      <c r="CE128" s="122"/>
      <c r="CF128" s="122"/>
      <c r="CG128" s="122"/>
      <c r="CH128" s="122"/>
      <c r="CI128" s="122"/>
      <c r="CJ128" s="122"/>
      <c r="CK128" s="122"/>
      <c r="CL128" s="122"/>
      <c r="CM128" s="122"/>
      <c r="CN128" s="122"/>
      <c r="CO128" s="122"/>
      <c r="CP128" s="122"/>
      <c r="CQ128" s="122"/>
      <c r="CR128" s="122"/>
      <c r="CS128" s="122"/>
      <c r="CT128" s="122"/>
      <c r="CU128" s="122"/>
      <c r="CV128" s="122"/>
      <c r="CW128" s="122"/>
      <c r="CX128" s="122"/>
      <c r="CY128" s="122"/>
      <c r="CZ128" s="122"/>
      <c r="DA128" s="122"/>
      <c r="DB128" s="122"/>
      <c r="DC128" s="122"/>
      <c r="DD128" s="122"/>
      <c r="DE128" s="122"/>
      <c r="DF128" s="122"/>
      <c r="DG128" s="122"/>
      <c r="DH128" s="122"/>
      <c r="DI128" s="122"/>
      <c r="DJ128" s="122"/>
      <c r="DK128" s="122"/>
      <c r="DL128" s="122"/>
      <c r="DM128" s="122"/>
      <c r="DN128" s="122"/>
      <c r="DO128" s="122"/>
      <c r="DP128" s="122"/>
      <c r="DQ128" s="122"/>
      <c r="DR128" s="122"/>
      <c r="DS128" s="122"/>
      <c r="DT128" s="122"/>
      <c r="DU128" s="122"/>
      <c r="DV128" s="122"/>
      <c r="DW128" s="122"/>
      <c r="DX128" s="122"/>
      <c r="DY128" s="122"/>
      <c r="DZ128" s="122"/>
      <c r="EA128" s="122"/>
      <c r="EB128" s="122"/>
      <c r="EC128" s="122"/>
      <c r="ED128" s="122"/>
      <c r="EE128" s="122"/>
      <c r="EF128" s="122"/>
      <c r="EG128" s="122"/>
      <c r="EH128" s="122"/>
      <c r="EI128" s="122"/>
      <c r="EJ128" s="122"/>
      <c r="EK128" s="122"/>
      <c r="EL128" s="122"/>
      <c r="EM128" s="122"/>
      <c r="EN128" s="122"/>
      <c r="EO128" s="122"/>
      <c r="EP128" s="122"/>
      <c r="EQ128" s="122"/>
      <c r="ER128" s="122"/>
      <c r="ES128" s="122"/>
      <c r="ET128" s="122"/>
      <c r="EU128" s="122"/>
      <c r="EV128" s="122"/>
      <c r="EW128" s="122"/>
      <c r="EX128" s="122"/>
      <c r="EY128" s="122"/>
      <c r="EZ128" s="122"/>
      <c r="FA128" s="122"/>
      <c r="FB128" s="122"/>
      <c r="FC128" s="122"/>
      <c r="FD128" s="122"/>
      <c r="FE128" s="122"/>
      <c r="FF128" s="122"/>
      <c r="FG128" s="122"/>
      <c r="FH128" s="122"/>
      <c r="FI128" s="122"/>
      <c r="FJ128" s="122"/>
      <c r="FK128" s="122"/>
      <c r="FL128" s="122"/>
      <c r="FM128" s="122"/>
      <c r="FN128" s="122"/>
      <c r="FO128" s="122"/>
      <c r="FP128" s="122"/>
      <c r="FQ128" s="122"/>
      <c r="FR128" s="122"/>
      <c r="FS128" s="122"/>
      <c r="FT128" s="122"/>
      <c r="FU128" s="122"/>
      <c r="FV128" s="122"/>
      <c r="FW128" s="122"/>
      <c r="FX128" s="122"/>
      <c r="FY128" s="122"/>
      <c r="FZ128" s="122"/>
      <c r="GA128" s="122"/>
      <c r="GB128" s="122"/>
      <c r="GC128" s="122"/>
      <c r="GD128" s="122"/>
      <c r="GE128" s="122"/>
      <c r="GF128" s="122"/>
      <c r="GG128" s="122"/>
      <c r="GH128" s="122"/>
      <c r="GI128" s="122"/>
      <c r="GJ128" s="122"/>
      <c r="GK128" s="122"/>
      <c r="GL128" s="122"/>
      <c r="GM128" s="122"/>
      <c r="GN128" s="122"/>
      <c r="GO128" s="122"/>
      <c r="GP128" s="122"/>
      <c r="GQ128" s="122"/>
      <c r="GR128" s="122"/>
      <c r="GS128" s="122"/>
      <c r="GT128" s="122"/>
      <c r="GU128" s="122"/>
      <c r="GV128" s="122"/>
      <c r="GW128" s="122"/>
      <c r="GX128" s="122"/>
      <c r="GY128" s="122"/>
      <c r="GZ128" s="122"/>
      <c r="HA128" s="122"/>
      <c r="HB128" s="122"/>
      <c r="HC128" s="122"/>
      <c r="HD128" s="122"/>
      <c r="HE128" s="122"/>
      <c r="HF128" s="122"/>
      <c r="HG128" s="122"/>
      <c r="HH128" s="122"/>
      <c r="HI128" s="122"/>
      <c r="HJ128" s="122"/>
      <c r="HK128" s="122"/>
      <c r="HL128" s="122"/>
      <c r="HM128" s="122"/>
      <c r="HN128" s="122"/>
      <c r="HO128" s="122"/>
      <c r="HP128" s="122"/>
      <c r="HQ128" s="122"/>
      <c r="HR128" s="122"/>
      <c r="HS128" s="122"/>
      <c r="HT128" s="122"/>
      <c r="HU128" s="122"/>
      <c r="HV128" s="122"/>
      <c r="HW128" s="122"/>
      <c r="HX128" s="122"/>
      <c r="HY128" s="122"/>
      <c r="HZ128" s="122"/>
      <c r="IA128" s="122"/>
      <c r="IB128" s="122"/>
      <c r="IC128" s="122"/>
      <c r="ID128" s="122"/>
    </row>
    <row r="129" spans="1:20">
      <c r="A129" s="122"/>
      <c r="C129" s="1183"/>
      <c r="K129" s="1183"/>
      <c r="L129" s="345"/>
      <c r="M129" s="345"/>
      <c r="N129" s="345"/>
      <c r="O129" s="345"/>
      <c r="P129" s="345"/>
      <c r="Q129" s="345"/>
      <c r="R129" s="345"/>
      <c r="S129" s="345"/>
      <c r="T129" s="345"/>
    </row>
    <row r="130" spans="1:20">
      <c r="A130" s="344" t="s">
        <v>1211</v>
      </c>
      <c r="C130" s="1183"/>
      <c r="F130" s="1183"/>
      <c r="G130" s="1183"/>
      <c r="H130" s="1183"/>
      <c r="I130" s="1183"/>
      <c r="J130" s="1183"/>
      <c r="K130" s="1183"/>
      <c r="L130" s="345"/>
      <c r="M130" s="345"/>
      <c r="N130" s="345"/>
      <c r="O130" s="345"/>
      <c r="P130" s="345"/>
      <c r="Q130" s="345"/>
    </row>
    <row r="131" spans="1:20" ht="38.25" customHeight="1">
      <c r="A131" s="1174" t="s">
        <v>19</v>
      </c>
      <c r="B131" s="1182" t="s">
        <v>1</v>
      </c>
      <c r="C131" s="1174" t="s">
        <v>87</v>
      </c>
      <c r="D131" s="854" t="s">
        <v>1644</v>
      </c>
      <c r="E131" s="1377" t="s">
        <v>1455</v>
      </c>
      <c r="F131" s="193"/>
      <c r="G131" s="193"/>
      <c r="H131" s="1302"/>
      <c r="I131" s="1302"/>
      <c r="J131" s="1183"/>
      <c r="K131" s="1183"/>
      <c r="L131" s="345"/>
      <c r="M131" s="345"/>
      <c r="N131" s="345"/>
      <c r="O131" s="345"/>
      <c r="P131" s="345"/>
      <c r="Q131" s="345"/>
    </row>
    <row r="132" spans="1:20" ht="15.75">
      <c r="A132" s="1174"/>
      <c r="B132" s="1182"/>
      <c r="C132" s="1174"/>
      <c r="D132" s="1132">
        <v>2022</v>
      </c>
      <c r="E132" s="1378"/>
      <c r="F132" s="442"/>
      <c r="G132" s="442"/>
      <c r="H132" s="1305"/>
      <c r="I132" s="1305"/>
      <c r="J132" s="1183"/>
      <c r="K132" s="1183"/>
      <c r="L132" s="345"/>
      <c r="M132" s="345"/>
      <c r="N132" s="345"/>
      <c r="O132" s="345"/>
      <c r="P132" s="345"/>
      <c r="Q132" s="345"/>
    </row>
    <row r="133" spans="1:20">
      <c r="A133" s="350" t="s">
        <v>4</v>
      </c>
      <c r="B133" s="356" t="s">
        <v>1212</v>
      </c>
      <c r="C133" s="1177" t="s">
        <v>5</v>
      </c>
      <c r="D133" s="62">
        <v>6580.4480651731155</v>
      </c>
      <c r="E133" s="1321">
        <f t="shared" ref="E133:E179" si="10">D133/2500</f>
        <v>2.6321792260692463</v>
      </c>
      <c r="F133" s="708"/>
      <c r="G133" s="1183"/>
      <c r="H133" s="1183"/>
      <c r="I133" s="1183"/>
      <c r="J133" s="1183"/>
      <c r="K133" s="1183"/>
      <c r="L133" s="1183"/>
      <c r="M133" s="345"/>
      <c r="N133" s="345"/>
      <c r="O133" s="345"/>
      <c r="P133" s="345"/>
      <c r="Q133" s="345"/>
    </row>
    <row r="134" spans="1:20" ht="15.75">
      <c r="A134" s="350" t="s">
        <v>6</v>
      </c>
      <c r="B134" s="631" t="s">
        <v>1213</v>
      </c>
      <c r="C134" s="1177" t="s">
        <v>5</v>
      </c>
      <c r="D134" s="62">
        <v>6580.4480651731155</v>
      </c>
      <c r="E134" s="1321">
        <f t="shared" si="10"/>
        <v>2.6321792260692463</v>
      </c>
      <c r="F134" s="170"/>
      <c r="G134" s="708"/>
      <c r="H134" s="1134"/>
      <c r="I134" s="1134"/>
      <c r="J134" s="1183"/>
      <c r="K134" s="1183"/>
      <c r="L134" s="1183"/>
      <c r="M134" s="345"/>
      <c r="N134" s="345"/>
      <c r="O134" s="345"/>
      <c r="P134" s="345"/>
      <c r="Q134" s="345"/>
    </row>
    <row r="135" spans="1:20" ht="15.75">
      <c r="A135" s="350" t="s">
        <v>7</v>
      </c>
      <c r="B135" s="631" t="s">
        <v>1214</v>
      </c>
      <c r="C135" s="1177" t="s">
        <v>5</v>
      </c>
      <c r="D135" s="62">
        <v>5790.7942973523423</v>
      </c>
      <c r="E135" s="1321">
        <f t="shared" si="10"/>
        <v>2.3163177189409367</v>
      </c>
      <c r="F135" s="170"/>
      <c r="G135" s="708"/>
      <c r="H135" s="1134"/>
      <c r="I135" s="1134"/>
      <c r="J135" s="1183"/>
      <c r="K135" s="1183"/>
      <c r="L135" s="1183"/>
      <c r="M135" s="345"/>
      <c r="N135" s="345"/>
      <c r="O135" s="345"/>
      <c r="P135" s="345"/>
      <c r="Q135" s="345"/>
    </row>
    <row r="136" spans="1:20" ht="15.75">
      <c r="A136" s="350" t="s">
        <v>8</v>
      </c>
      <c r="B136" s="631" t="s">
        <v>1215</v>
      </c>
      <c r="C136" s="1177" t="s">
        <v>5</v>
      </c>
      <c r="D136" s="62">
        <v>4646.9150101832984</v>
      </c>
      <c r="E136" s="1321">
        <f t="shared" si="10"/>
        <v>1.8587660040733194</v>
      </c>
      <c r="F136" s="170"/>
      <c r="G136" s="708"/>
      <c r="H136" s="1134"/>
      <c r="I136" s="1134"/>
      <c r="J136" s="1183"/>
      <c r="K136" s="1183"/>
      <c r="L136" s="1183"/>
      <c r="M136" s="345"/>
      <c r="N136" s="345"/>
      <c r="O136" s="345"/>
      <c r="P136" s="345"/>
      <c r="Q136" s="345"/>
    </row>
    <row r="137" spans="1:20" ht="15.75">
      <c r="A137" s="350" t="s">
        <v>9</v>
      </c>
      <c r="B137" s="631" t="s">
        <v>1216</v>
      </c>
      <c r="C137" s="1177" t="s">
        <v>5</v>
      </c>
      <c r="D137" s="62">
        <v>3950</v>
      </c>
      <c r="E137" s="1321">
        <f t="shared" si="10"/>
        <v>1.58</v>
      </c>
      <c r="F137" s="170"/>
      <c r="G137" s="708"/>
      <c r="H137" s="1134"/>
      <c r="I137" s="1134"/>
      <c r="J137" s="1183"/>
      <c r="K137" s="1183"/>
      <c r="L137" s="1183"/>
      <c r="M137" s="345"/>
      <c r="N137" s="345"/>
      <c r="O137" s="345"/>
      <c r="P137" s="345"/>
      <c r="Q137" s="345"/>
    </row>
    <row r="138" spans="1:20" ht="15.75">
      <c r="A138" s="350" t="s">
        <v>10</v>
      </c>
      <c r="B138" s="631" t="s">
        <v>1217</v>
      </c>
      <c r="C138" s="1177" t="s">
        <v>5</v>
      </c>
      <c r="D138" s="62">
        <v>6580.4480651731155</v>
      </c>
      <c r="E138" s="1321">
        <f t="shared" si="10"/>
        <v>2.6321792260692463</v>
      </c>
      <c r="F138" s="708"/>
      <c r="G138" s="708"/>
      <c r="H138" s="1134"/>
      <c r="I138" s="1134"/>
      <c r="J138" s="1183"/>
      <c r="K138" s="1183"/>
      <c r="L138" s="1183"/>
      <c r="M138" s="345"/>
      <c r="N138" s="345"/>
      <c r="O138" s="345"/>
      <c r="P138" s="345"/>
      <c r="Q138" s="345"/>
    </row>
    <row r="139" spans="1:20" ht="15.75">
      <c r="A139" s="350" t="s">
        <v>14</v>
      </c>
      <c r="B139" s="631" t="s">
        <v>1218</v>
      </c>
      <c r="C139" s="1177" t="s">
        <v>5</v>
      </c>
      <c r="D139" s="62">
        <v>5790.7942973523423</v>
      </c>
      <c r="E139" s="1321">
        <f t="shared" si="10"/>
        <v>2.3163177189409367</v>
      </c>
      <c r="F139" s="708"/>
      <c r="G139" s="708"/>
      <c r="H139" s="1134"/>
      <c r="I139" s="1134"/>
      <c r="J139" s="1183"/>
      <c r="K139" s="1183"/>
      <c r="L139" s="1183"/>
      <c r="M139" s="345"/>
      <c r="N139" s="345"/>
      <c r="O139" s="345"/>
      <c r="P139" s="345"/>
      <c r="Q139" s="345"/>
    </row>
    <row r="140" spans="1:20" ht="15.75">
      <c r="A140" s="350" t="s">
        <v>15</v>
      </c>
      <c r="B140" s="631" t="s">
        <v>1219</v>
      </c>
      <c r="C140" s="1177" t="s">
        <v>5</v>
      </c>
      <c r="D140" s="62">
        <v>4646.9150101832984</v>
      </c>
      <c r="E140" s="1321">
        <f t="shared" si="10"/>
        <v>1.8587660040733194</v>
      </c>
      <c r="F140" s="708"/>
      <c r="G140" s="708"/>
      <c r="H140" s="1134"/>
      <c r="I140" s="1134"/>
      <c r="J140" s="1183"/>
      <c r="K140" s="1183"/>
      <c r="L140" s="1183"/>
      <c r="M140" s="345"/>
      <c r="N140" s="345"/>
      <c r="O140" s="345"/>
      <c r="P140" s="345"/>
      <c r="Q140" s="345"/>
    </row>
    <row r="141" spans="1:20" ht="15.75">
      <c r="A141" s="350" t="s">
        <v>16</v>
      </c>
      <c r="B141" s="631" t="s">
        <v>1220</v>
      </c>
      <c r="C141" s="1177" t="s">
        <v>5</v>
      </c>
      <c r="D141" s="62">
        <v>3950</v>
      </c>
      <c r="E141" s="1321">
        <f t="shared" si="10"/>
        <v>1.58</v>
      </c>
      <c r="F141" s="708"/>
      <c r="G141" s="708"/>
      <c r="H141" s="1134"/>
      <c r="I141" s="1134"/>
      <c r="J141" s="1183"/>
      <c r="K141" s="1183"/>
      <c r="L141" s="1183"/>
      <c r="M141" s="345"/>
      <c r="N141" s="345"/>
      <c r="O141" s="345"/>
      <c r="P141" s="345"/>
      <c r="Q141" s="345"/>
    </row>
    <row r="142" spans="1:20" ht="15.75">
      <c r="A142" s="350" t="s">
        <v>813</v>
      </c>
      <c r="B142" s="632" t="s">
        <v>1221</v>
      </c>
      <c r="C142" s="1177" t="s">
        <v>5</v>
      </c>
      <c r="D142" s="62">
        <v>6580.4480651731155</v>
      </c>
      <c r="E142" s="1321">
        <f t="shared" si="10"/>
        <v>2.6321792260692463</v>
      </c>
      <c r="F142" s="708"/>
      <c r="G142" s="708"/>
      <c r="H142" s="1134"/>
      <c r="I142" s="1134"/>
      <c r="J142" s="1183"/>
      <c r="K142" s="1183"/>
      <c r="L142" s="1183"/>
      <c r="M142" s="345"/>
      <c r="N142" s="345"/>
      <c r="O142" s="345"/>
      <c r="P142" s="345"/>
      <c r="Q142" s="345"/>
    </row>
    <row r="143" spans="1:20" ht="15.75">
      <c r="A143" s="350" t="s">
        <v>815</v>
      </c>
      <c r="B143" s="631" t="s">
        <v>1222</v>
      </c>
      <c r="C143" s="1177" t="s">
        <v>5</v>
      </c>
      <c r="D143" s="62">
        <v>6580.4480651731155</v>
      </c>
      <c r="E143" s="1321">
        <f t="shared" si="10"/>
        <v>2.6321792260692463</v>
      </c>
      <c r="F143" s="708"/>
      <c r="G143" s="708"/>
      <c r="H143" s="1134"/>
      <c r="I143" s="1134"/>
      <c r="J143" s="121"/>
      <c r="K143" s="1184"/>
      <c r="L143" s="1183"/>
      <c r="M143" s="345"/>
      <c r="N143" s="345"/>
      <c r="O143" s="345"/>
      <c r="P143" s="345"/>
      <c r="Q143" s="345"/>
    </row>
    <row r="144" spans="1:20" ht="15.75">
      <c r="A144" s="350" t="s">
        <v>817</v>
      </c>
      <c r="B144" s="631" t="s">
        <v>1223</v>
      </c>
      <c r="C144" s="1177" t="s">
        <v>5</v>
      </c>
      <c r="D144" s="62">
        <v>5790.7942973523423</v>
      </c>
      <c r="E144" s="1321">
        <f t="shared" si="10"/>
        <v>2.3163177189409367</v>
      </c>
      <c r="F144" s="708"/>
      <c r="G144" s="708"/>
      <c r="H144" s="1134"/>
      <c r="I144" s="1134"/>
      <c r="J144" s="121"/>
      <c r="K144" s="1184"/>
      <c r="L144" s="1183"/>
      <c r="M144" s="345"/>
      <c r="N144" s="345"/>
      <c r="O144" s="345"/>
      <c r="P144" s="345"/>
      <c r="Q144" s="345"/>
    </row>
    <row r="145" spans="1:17" ht="15.75">
      <c r="A145" s="350" t="s">
        <v>819</v>
      </c>
      <c r="B145" s="631" t="s">
        <v>1224</v>
      </c>
      <c r="C145" s="1182" t="s">
        <v>5</v>
      </c>
      <c r="D145" s="62">
        <v>4646.9150101832984</v>
      </c>
      <c r="E145" s="1321">
        <f t="shared" si="10"/>
        <v>1.8587660040733194</v>
      </c>
      <c r="F145" s="708"/>
      <c r="G145" s="708"/>
      <c r="H145" s="1134"/>
      <c r="I145" s="1134"/>
      <c r="J145" s="121"/>
      <c r="K145" s="1183"/>
      <c r="L145" s="1183"/>
      <c r="M145" s="345"/>
      <c r="N145" s="345"/>
      <c r="O145" s="345"/>
      <c r="P145" s="345"/>
      <c r="Q145" s="345"/>
    </row>
    <row r="146" spans="1:17" ht="15.75">
      <c r="A146" s="350" t="s">
        <v>821</v>
      </c>
      <c r="B146" s="631" t="s">
        <v>1225</v>
      </c>
      <c r="C146" s="1182" t="s">
        <v>5</v>
      </c>
      <c r="D146" s="62">
        <v>5966.2729124236257</v>
      </c>
      <c r="E146" s="1321">
        <f t="shared" si="10"/>
        <v>2.3865091649694503</v>
      </c>
      <c r="F146" s="708"/>
      <c r="G146" s="708"/>
      <c r="H146" s="1134"/>
      <c r="I146" s="1134"/>
      <c r="J146" s="121"/>
      <c r="K146" s="1183"/>
      <c r="L146" s="345"/>
      <c r="M146" s="345"/>
      <c r="N146" s="345"/>
      <c r="O146" s="345"/>
      <c r="P146" s="345"/>
      <c r="Q146" s="345"/>
    </row>
    <row r="147" spans="1:17" ht="15.75">
      <c r="A147" s="350" t="s">
        <v>823</v>
      </c>
      <c r="B147" s="631" t="s">
        <v>1226</v>
      </c>
      <c r="C147" s="1182" t="s">
        <v>5</v>
      </c>
      <c r="D147" s="62">
        <v>5110.0250101832989</v>
      </c>
      <c r="E147" s="1321">
        <f t="shared" si="10"/>
        <v>2.0440100040733196</v>
      </c>
      <c r="F147" s="708"/>
      <c r="G147" s="708"/>
      <c r="H147" s="1134"/>
      <c r="I147" s="1134"/>
      <c r="J147" s="121"/>
      <c r="K147" s="1183"/>
      <c r="L147" s="345"/>
      <c r="M147" s="345"/>
      <c r="N147" s="345"/>
      <c r="O147" s="345"/>
      <c r="P147" s="345"/>
      <c r="Q147" s="345"/>
    </row>
    <row r="148" spans="1:17" ht="15.75">
      <c r="A148" s="350" t="s">
        <v>713</v>
      </c>
      <c r="B148" s="631" t="s">
        <v>1227</v>
      </c>
      <c r="C148" s="1182" t="s">
        <v>5</v>
      </c>
      <c r="D148" s="62">
        <v>4216.1150101832991</v>
      </c>
      <c r="E148" s="1321">
        <f t="shared" si="10"/>
        <v>1.6864460040733196</v>
      </c>
      <c r="F148" s="708"/>
      <c r="G148" s="708"/>
      <c r="H148" s="1134"/>
      <c r="I148" s="1134"/>
      <c r="J148" s="121"/>
      <c r="K148" s="1183"/>
      <c r="L148" s="345"/>
      <c r="M148" s="345"/>
      <c r="N148" s="345"/>
      <c r="O148" s="345"/>
      <c r="P148" s="345"/>
      <c r="Q148" s="345"/>
    </row>
    <row r="149" spans="1:17" ht="15.75">
      <c r="A149" s="350" t="s">
        <v>715</v>
      </c>
      <c r="B149" s="631" t="s">
        <v>1228</v>
      </c>
      <c r="C149" s="1182" t="s">
        <v>5</v>
      </c>
      <c r="D149" s="62">
        <v>3950</v>
      </c>
      <c r="E149" s="1321">
        <f t="shared" si="10"/>
        <v>1.58</v>
      </c>
      <c r="F149" s="708"/>
      <c r="G149" s="708"/>
      <c r="H149" s="1134"/>
      <c r="I149" s="1134"/>
      <c r="J149" s="121"/>
      <c r="K149" s="1183"/>
      <c r="L149" s="345"/>
      <c r="M149" s="345"/>
      <c r="N149" s="345"/>
      <c r="O149" s="345"/>
      <c r="P149" s="345"/>
      <c r="Q149" s="345"/>
    </row>
    <row r="150" spans="1:17" ht="15.75">
      <c r="A150" s="350" t="s">
        <v>717</v>
      </c>
      <c r="B150" s="631" t="s">
        <v>1229</v>
      </c>
      <c r="C150" s="1182" t="s">
        <v>5</v>
      </c>
      <c r="D150" s="62">
        <v>5966.2729124236257</v>
      </c>
      <c r="E150" s="1321">
        <f t="shared" si="10"/>
        <v>2.3865091649694503</v>
      </c>
      <c r="F150" s="708"/>
      <c r="G150" s="708"/>
      <c r="H150" s="1134"/>
      <c r="I150" s="1134"/>
      <c r="J150" s="121"/>
      <c r="K150" s="1183"/>
      <c r="L150" s="345"/>
      <c r="M150" s="345"/>
      <c r="N150" s="345"/>
      <c r="O150" s="345"/>
      <c r="P150" s="345"/>
      <c r="Q150" s="345"/>
    </row>
    <row r="151" spans="1:17" ht="15.75">
      <c r="A151" s="350" t="s">
        <v>719</v>
      </c>
      <c r="B151" s="631" t="s">
        <v>1230</v>
      </c>
      <c r="C151" s="1182" t="s">
        <v>5</v>
      </c>
      <c r="D151" s="62">
        <v>5110.0250101832989</v>
      </c>
      <c r="E151" s="1321">
        <f t="shared" si="10"/>
        <v>2.0440100040733196</v>
      </c>
      <c r="F151" s="708"/>
      <c r="G151" s="708"/>
      <c r="H151" s="1134"/>
      <c r="I151" s="1134"/>
      <c r="J151" s="121"/>
      <c r="K151" s="1183"/>
      <c r="L151" s="345"/>
      <c r="M151" s="345"/>
      <c r="N151" s="345"/>
      <c r="O151" s="345"/>
      <c r="P151" s="345"/>
      <c r="Q151" s="345"/>
    </row>
    <row r="152" spans="1:17" ht="15.75">
      <c r="A152" s="350" t="s">
        <v>829</v>
      </c>
      <c r="B152" s="631" t="s">
        <v>1231</v>
      </c>
      <c r="C152" s="1182" t="s">
        <v>5</v>
      </c>
      <c r="D152" s="62">
        <v>4216.1150101832991</v>
      </c>
      <c r="E152" s="1321">
        <f t="shared" si="10"/>
        <v>1.6864460040733196</v>
      </c>
      <c r="F152" s="708"/>
      <c r="G152" s="708"/>
      <c r="H152" s="1134"/>
      <c r="I152" s="1134"/>
      <c r="J152" s="121"/>
      <c r="K152" s="1183"/>
      <c r="L152" s="345"/>
      <c r="M152" s="345"/>
      <c r="N152" s="345"/>
      <c r="O152" s="345"/>
      <c r="P152" s="345"/>
      <c r="Q152" s="345"/>
    </row>
    <row r="153" spans="1:17" ht="15.75">
      <c r="A153" s="350" t="s">
        <v>723</v>
      </c>
      <c r="B153" s="631" t="s">
        <v>1232</v>
      </c>
      <c r="C153" s="1182" t="s">
        <v>5</v>
      </c>
      <c r="D153" s="62">
        <v>3950</v>
      </c>
      <c r="E153" s="1321">
        <f t="shared" si="10"/>
        <v>1.58</v>
      </c>
      <c r="F153" s="708"/>
      <c r="G153" s="708"/>
      <c r="H153" s="1134"/>
      <c r="I153" s="1134"/>
      <c r="J153" s="121"/>
      <c r="K153" s="1183"/>
      <c r="L153" s="345"/>
      <c r="M153" s="345"/>
      <c r="N153" s="345"/>
      <c r="O153" s="345"/>
      <c r="P153" s="345"/>
      <c r="Q153" s="345"/>
    </row>
    <row r="154" spans="1:17" ht="15.75">
      <c r="A154" s="350" t="s">
        <v>1018</v>
      </c>
      <c r="B154" s="631" t="s">
        <v>1233</v>
      </c>
      <c r="C154" s="1182" t="s">
        <v>5</v>
      </c>
      <c r="D154" s="62">
        <v>6580.4480651731155</v>
      </c>
      <c r="E154" s="1321">
        <f t="shared" si="10"/>
        <v>2.6321792260692463</v>
      </c>
      <c r="F154" s="708"/>
      <c r="G154" s="708"/>
      <c r="H154" s="1134"/>
      <c r="I154" s="1134"/>
      <c r="J154" s="121"/>
      <c r="K154" s="1183"/>
      <c r="L154" s="345"/>
      <c r="M154" s="345"/>
      <c r="N154" s="345"/>
      <c r="O154" s="345"/>
      <c r="P154" s="345"/>
      <c r="Q154" s="345"/>
    </row>
    <row r="155" spans="1:17" ht="15.75">
      <c r="A155" s="350" t="s">
        <v>1020</v>
      </c>
      <c r="B155" s="631" t="s">
        <v>1234</v>
      </c>
      <c r="C155" s="1182" t="s">
        <v>5</v>
      </c>
      <c r="D155" s="62">
        <v>5790.7942973523423</v>
      </c>
      <c r="E155" s="1321">
        <f t="shared" si="10"/>
        <v>2.3163177189409367</v>
      </c>
      <c r="F155" s="708"/>
      <c r="G155" s="708"/>
      <c r="H155" s="1134"/>
      <c r="I155" s="1134"/>
      <c r="J155" s="121"/>
      <c r="K155" s="1183"/>
      <c r="L155" s="345"/>
      <c r="M155" s="345"/>
      <c r="N155" s="345"/>
      <c r="O155" s="345"/>
      <c r="P155" s="345"/>
      <c r="Q155" s="345"/>
    </row>
    <row r="156" spans="1:17" ht="15.75">
      <c r="A156" s="350" t="s">
        <v>1023</v>
      </c>
      <c r="B156" s="631" t="s">
        <v>1235</v>
      </c>
      <c r="C156" s="1182" t="s">
        <v>5</v>
      </c>
      <c r="D156" s="62">
        <v>4646.9150101832984</v>
      </c>
      <c r="E156" s="1321">
        <f t="shared" si="10"/>
        <v>1.8587660040733194</v>
      </c>
      <c r="F156" s="708"/>
      <c r="G156" s="708"/>
      <c r="H156" s="1134"/>
      <c r="I156" s="1134"/>
      <c r="J156" s="121"/>
      <c r="K156" s="1183"/>
      <c r="L156" s="345"/>
      <c r="M156" s="345"/>
      <c r="N156" s="345"/>
      <c r="O156" s="345"/>
      <c r="P156" s="345"/>
      <c r="Q156" s="345"/>
    </row>
    <row r="157" spans="1:17" ht="15.75">
      <c r="A157" s="350" t="s">
        <v>1025</v>
      </c>
      <c r="B157" s="631" t="s">
        <v>1236</v>
      </c>
      <c r="C157" s="1182" t="s">
        <v>5</v>
      </c>
      <c r="D157" s="62">
        <v>3950</v>
      </c>
      <c r="E157" s="1321">
        <f t="shared" si="10"/>
        <v>1.58</v>
      </c>
      <c r="F157" s="708"/>
      <c r="G157" s="708"/>
      <c r="H157" s="1134"/>
      <c r="I157" s="1134"/>
      <c r="J157" s="121"/>
      <c r="K157" s="1183"/>
      <c r="L157" s="345"/>
      <c r="M157" s="345"/>
      <c r="N157" s="345"/>
      <c r="O157" s="345"/>
      <c r="P157" s="345"/>
      <c r="Q157" s="345"/>
    </row>
    <row r="158" spans="1:17" ht="15.75">
      <c r="A158" s="350" t="s">
        <v>1027</v>
      </c>
      <c r="B158" s="631" t="s">
        <v>1237</v>
      </c>
      <c r="C158" s="1182" t="s">
        <v>11</v>
      </c>
      <c r="D158" s="62">
        <v>4216.1150101832991</v>
      </c>
      <c r="E158" s="1321">
        <f t="shared" si="10"/>
        <v>1.6864460040733196</v>
      </c>
      <c r="F158" s="708"/>
      <c r="G158" s="708"/>
      <c r="H158" s="1134"/>
      <c r="I158" s="1134"/>
      <c r="J158" s="121"/>
      <c r="K158" s="1183"/>
      <c r="L158" s="345"/>
      <c r="M158" s="345"/>
      <c r="N158" s="345"/>
      <c r="O158" s="345"/>
      <c r="P158" s="345"/>
      <c r="Q158" s="345"/>
    </row>
    <row r="159" spans="1:17" ht="15.75">
      <c r="A159" s="350" t="s">
        <v>1029</v>
      </c>
      <c r="B159" s="631" t="s">
        <v>1238</v>
      </c>
      <c r="C159" s="1182" t="s">
        <v>11</v>
      </c>
      <c r="D159" s="62">
        <v>4129.9550101832992</v>
      </c>
      <c r="E159" s="1321">
        <f t="shared" si="10"/>
        <v>1.6519820040733197</v>
      </c>
      <c r="F159" s="708"/>
      <c r="G159" s="708"/>
      <c r="H159" s="1134"/>
      <c r="I159" s="1134"/>
      <c r="J159" s="121"/>
      <c r="K159" s="1183"/>
      <c r="L159" s="345"/>
      <c r="M159" s="345"/>
      <c r="N159" s="345"/>
      <c r="O159" s="345"/>
      <c r="P159" s="345"/>
      <c r="Q159" s="345"/>
    </row>
    <row r="160" spans="1:17" ht="15.75">
      <c r="A160" s="350" t="s">
        <v>1031</v>
      </c>
      <c r="B160" s="631" t="s">
        <v>1239</v>
      </c>
      <c r="C160" s="1182" t="s">
        <v>11</v>
      </c>
      <c r="D160" s="62">
        <v>3950</v>
      </c>
      <c r="E160" s="1321">
        <f t="shared" si="10"/>
        <v>1.58</v>
      </c>
      <c r="F160" s="708"/>
      <c r="G160" s="708"/>
      <c r="H160" s="1134"/>
      <c r="I160" s="1134"/>
      <c r="J160" s="121"/>
      <c r="K160" s="1183"/>
      <c r="L160" s="345"/>
      <c r="M160" s="345"/>
      <c r="N160" s="345"/>
      <c r="O160" s="345"/>
      <c r="P160" s="345"/>
      <c r="Q160" s="345"/>
    </row>
    <row r="161" spans="1:17" ht="15.75">
      <c r="A161" s="350" t="s">
        <v>1033</v>
      </c>
      <c r="B161" s="631" t="s">
        <v>886</v>
      </c>
      <c r="C161" s="1182" t="s">
        <v>11</v>
      </c>
      <c r="D161" s="62">
        <v>3850</v>
      </c>
      <c r="E161" s="1321">
        <f t="shared" si="10"/>
        <v>1.54</v>
      </c>
      <c r="F161" s="708"/>
      <c r="G161" s="708"/>
      <c r="H161" s="1134"/>
      <c r="I161" s="1134"/>
      <c r="J161" s="121"/>
      <c r="K161" s="1183"/>
      <c r="L161" s="345"/>
      <c r="M161" s="345"/>
      <c r="N161" s="345"/>
      <c r="O161" s="345"/>
      <c r="P161" s="345"/>
      <c r="Q161" s="345"/>
    </row>
    <row r="162" spans="1:17" ht="15.75">
      <c r="A162" s="350" t="s">
        <v>1035</v>
      </c>
      <c r="B162" s="631" t="s">
        <v>1240</v>
      </c>
      <c r="C162" s="1182" t="s">
        <v>11</v>
      </c>
      <c r="D162" s="62">
        <v>4216.1150101832991</v>
      </c>
      <c r="E162" s="1321">
        <f t="shared" si="10"/>
        <v>1.6864460040733196</v>
      </c>
      <c r="F162" s="708"/>
      <c r="G162" s="708"/>
      <c r="H162" s="1134"/>
      <c r="I162" s="1134"/>
      <c r="J162" s="1183"/>
      <c r="K162" s="1183"/>
      <c r="L162" s="345"/>
      <c r="M162" s="345"/>
      <c r="N162" s="345"/>
      <c r="O162" s="345"/>
      <c r="P162" s="345"/>
      <c r="Q162" s="345"/>
    </row>
    <row r="163" spans="1:17" ht="15.75">
      <c r="A163" s="350" t="s">
        <v>1037</v>
      </c>
      <c r="B163" s="631" t="s">
        <v>1241</v>
      </c>
      <c r="C163" s="1182" t="s">
        <v>11</v>
      </c>
      <c r="D163" s="62">
        <v>4129.9550101832992</v>
      </c>
      <c r="E163" s="1321">
        <f t="shared" si="10"/>
        <v>1.6519820040733197</v>
      </c>
      <c r="F163" s="708"/>
      <c r="G163" s="708"/>
      <c r="H163" s="1134"/>
      <c r="I163" s="1134"/>
      <c r="J163" s="1183"/>
      <c r="K163" s="1183"/>
      <c r="L163" s="345"/>
      <c r="M163" s="345"/>
      <c r="N163" s="345"/>
      <c r="O163" s="345"/>
      <c r="P163" s="345"/>
      <c r="Q163" s="345"/>
    </row>
    <row r="164" spans="1:17" ht="15.75">
      <c r="A164" s="350" t="s">
        <v>1242</v>
      </c>
      <c r="B164" s="631" t="s">
        <v>1243</v>
      </c>
      <c r="C164" s="1182" t="s">
        <v>11</v>
      </c>
      <c r="D164" s="62">
        <v>3950</v>
      </c>
      <c r="E164" s="1321">
        <f t="shared" si="10"/>
        <v>1.58</v>
      </c>
      <c r="F164" s="708"/>
      <c r="G164" s="708"/>
      <c r="H164" s="1134"/>
      <c r="I164" s="1134"/>
      <c r="J164" s="1183"/>
      <c r="K164" s="1183"/>
      <c r="L164" s="345"/>
      <c r="M164" s="345"/>
      <c r="N164" s="345"/>
      <c r="O164" s="345"/>
      <c r="P164" s="345"/>
      <c r="Q164" s="345"/>
    </row>
    <row r="165" spans="1:17" ht="15.75">
      <c r="A165" s="350" t="s">
        <v>1244</v>
      </c>
      <c r="B165" s="631" t="s">
        <v>1245</v>
      </c>
      <c r="C165" s="1182" t="s">
        <v>11</v>
      </c>
      <c r="D165" s="62">
        <v>3850</v>
      </c>
      <c r="E165" s="1321">
        <f t="shared" si="10"/>
        <v>1.54</v>
      </c>
      <c r="F165" s="708"/>
      <c r="G165" s="708"/>
      <c r="H165" s="1134"/>
      <c r="I165" s="1134"/>
      <c r="J165" s="1183"/>
      <c r="K165" s="1183"/>
      <c r="L165" s="345"/>
      <c r="M165" s="345"/>
      <c r="N165" s="345"/>
      <c r="O165" s="345"/>
      <c r="P165" s="345"/>
      <c r="Q165" s="345"/>
    </row>
    <row r="166" spans="1:17" ht="15.75">
      <c r="A166" s="350" t="s">
        <v>1246</v>
      </c>
      <c r="B166" s="631" t="s">
        <v>1247</v>
      </c>
      <c r="C166" s="1182" t="s">
        <v>12</v>
      </c>
      <c r="D166" s="62">
        <v>3950</v>
      </c>
      <c r="E166" s="1321">
        <f t="shared" si="10"/>
        <v>1.58</v>
      </c>
      <c r="F166" s="708"/>
      <c r="G166" s="708"/>
      <c r="H166" s="1134"/>
      <c r="I166" s="1134"/>
      <c r="J166" s="121"/>
      <c r="K166" s="1183"/>
      <c r="L166" s="345"/>
      <c r="M166" s="345"/>
      <c r="N166" s="345"/>
      <c r="O166" s="345"/>
      <c r="P166" s="345"/>
      <c r="Q166" s="345"/>
    </row>
    <row r="167" spans="1:17" ht="15.75">
      <c r="A167" s="350" t="s">
        <v>1248</v>
      </c>
      <c r="B167" s="631" t="s">
        <v>1249</v>
      </c>
      <c r="C167" s="1182" t="s">
        <v>12</v>
      </c>
      <c r="D167" s="62">
        <v>3850</v>
      </c>
      <c r="E167" s="1321">
        <f t="shared" si="10"/>
        <v>1.54</v>
      </c>
      <c r="F167" s="708"/>
      <c r="G167" s="708"/>
      <c r="H167" s="1134"/>
      <c r="I167" s="1134"/>
      <c r="J167" s="121"/>
      <c r="K167" s="1183"/>
      <c r="L167" s="345"/>
      <c r="M167" s="345"/>
      <c r="N167" s="345"/>
      <c r="O167" s="345"/>
      <c r="P167" s="345"/>
      <c r="Q167" s="345"/>
    </row>
    <row r="168" spans="1:17" ht="15.75">
      <c r="A168" s="350" t="s">
        <v>1250</v>
      </c>
      <c r="B168" s="631" t="s">
        <v>1251</v>
      </c>
      <c r="C168" s="1182" t="s">
        <v>12</v>
      </c>
      <c r="D168" s="62">
        <v>3750</v>
      </c>
      <c r="E168" s="1321">
        <f t="shared" si="10"/>
        <v>1.5</v>
      </c>
      <c r="F168" s="708"/>
      <c r="G168" s="708"/>
      <c r="H168" s="1134"/>
      <c r="I168" s="1134"/>
      <c r="J168" s="121"/>
      <c r="K168" s="1183"/>
      <c r="L168" s="345"/>
      <c r="M168" s="345"/>
      <c r="N168" s="345"/>
      <c r="O168" s="345"/>
      <c r="P168" s="345"/>
      <c r="Q168" s="345"/>
    </row>
    <row r="169" spans="1:17" ht="15.75">
      <c r="A169" s="350" t="s">
        <v>1252</v>
      </c>
      <c r="B169" s="631" t="s">
        <v>1253</v>
      </c>
      <c r="C169" s="1182" t="s">
        <v>12</v>
      </c>
      <c r="D169" s="62">
        <v>3610</v>
      </c>
      <c r="E169" s="1321">
        <f t="shared" si="10"/>
        <v>1.444</v>
      </c>
      <c r="F169" s="708"/>
      <c r="G169" s="708"/>
      <c r="H169" s="1134"/>
      <c r="I169" s="1134"/>
      <c r="J169" s="121"/>
      <c r="K169" s="1183"/>
      <c r="L169" s="345"/>
      <c r="M169" s="345"/>
      <c r="N169" s="345"/>
      <c r="O169" s="345"/>
      <c r="P169" s="345"/>
      <c r="Q169" s="345"/>
    </row>
    <row r="170" spans="1:17" ht="15.75">
      <c r="A170" s="350" t="s">
        <v>1254</v>
      </c>
      <c r="B170" s="631" t="s">
        <v>1255</v>
      </c>
      <c r="C170" s="1182" t="s">
        <v>12</v>
      </c>
      <c r="D170" s="62">
        <v>3950</v>
      </c>
      <c r="E170" s="1321">
        <f t="shared" si="10"/>
        <v>1.58</v>
      </c>
      <c r="F170" s="708"/>
      <c r="G170" s="708"/>
      <c r="H170" s="1134"/>
      <c r="I170" s="1134"/>
      <c r="J170" s="121"/>
      <c r="K170" s="1183"/>
      <c r="L170" s="345"/>
      <c r="M170" s="345"/>
      <c r="N170" s="345"/>
      <c r="O170" s="345"/>
      <c r="P170" s="345"/>
      <c r="Q170" s="345"/>
    </row>
    <row r="171" spans="1:17" ht="15.75">
      <c r="A171" s="350" t="s">
        <v>1256</v>
      </c>
      <c r="B171" s="631" t="s">
        <v>1257</v>
      </c>
      <c r="C171" s="1182" t="s">
        <v>12</v>
      </c>
      <c r="D171" s="62">
        <v>3850</v>
      </c>
      <c r="E171" s="1321">
        <f t="shared" si="10"/>
        <v>1.54</v>
      </c>
      <c r="F171" s="708"/>
      <c r="G171" s="708"/>
      <c r="H171" s="1134"/>
      <c r="I171" s="1134"/>
      <c r="J171" s="121"/>
      <c r="K171" s="1183"/>
      <c r="L171" s="345"/>
      <c r="M171" s="345"/>
      <c r="N171" s="345"/>
      <c r="O171" s="345"/>
      <c r="P171" s="345"/>
      <c r="Q171" s="345"/>
    </row>
    <row r="172" spans="1:17" ht="15.75">
      <c r="A172" s="350" t="s">
        <v>1258</v>
      </c>
      <c r="B172" s="631" t="s">
        <v>1259</v>
      </c>
      <c r="C172" s="1182" t="s">
        <v>12</v>
      </c>
      <c r="D172" s="62">
        <v>3750</v>
      </c>
      <c r="E172" s="1321">
        <f t="shared" si="10"/>
        <v>1.5</v>
      </c>
      <c r="F172" s="708"/>
      <c r="G172" s="708"/>
      <c r="H172" s="1134"/>
      <c r="I172" s="1134"/>
      <c r="J172" s="121"/>
      <c r="K172" s="1183"/>
      <c r="L172" s="345"/>
      <c r="M172" s="345"/>
      <c r="N172" s="345"/>
      <c r="O172" s="345"/>
      <c r="P172" s="345"/>
      <c r="Q172" s="345"/>
    </row>
    <row r="173" spans="1:17" ht="15.75">
      <c r="A173" s="350" t="s">
        <v>1260</v>
      </c>
      <c r="B173" s="139" t="s">
        <v>888</v>
      </c>
      <c r="C173" s="1180" t="s">
        <v>12</v>
      </c>
      <c r="D173" s="62">
        <v>3610</v>
      </c>
      <c r="E173" s="1321">
        <f t="shared" si="10"/>
        <v>1.444</v>
      </c>
      <c r="F173" s="708"/>
      <c r="G173" s="708"/>
      <c r="H173" s="1134"/>
      <c r="I173" s="1134"/>
      <c r="J173" s="121"/>
      <c r="K173" s="1183"/>
      <c r="L173" s="345"/>
      <c r="M173" s="345"/>
      <c r="N173" s="345"/>
      <c r="O173" s="345"/>
      <c r="P173" s="345"/>
      <c r="Q173" s="345"/>
    </row>
    <row r="174" spans="1:17" ht="15.75">
      <c r="A174" s="350" t="s">
        <v>1261</v>
      </c>
      <c r="B174" s="139" t="s">
        <v>1262</v>
      </c>
      <c r="C174" s="1180" t="s">
        <v>12</v>
      </c>
      <c r="D174" s="62">
        <v>3950</v>
      </c>
      <c r="E174" s="1321">
        <f t="shared" si="10"/>
        <v>1.58</v>
      </c>
      <c r="F174" s="708"/>
      <c r="G174" s="708"/>
      <c r="H174" s="1134"/>
      <c r="I174" s="1134"/>
      <c r="J174" s="1183"/>
      <c r="K174" s="1183"/>
      <c r="L174" s="345"/>
      <c r="M174" s="345"/>
      <c r="N174" s="345"/>
      <c r="O174" s="345"/>
      <c r="P174" s="345"/>
      <c r="Q174" s="345"/>
    </row>
    <row r="175" spans="1:17" ht="15.75">
      <c r="A175" s="350" t="s">
        <v>1263</v>
      </c>
      <c r="B175" s="139" t="s">
        <v>1264</v>
      </c>
      <c r="C175" s="1180" t="s">
        <v>12</v>
      </c>
      <c r="D175" s="62">
        <v>3850</v>
      </c>
      <c r="E175" s="1321">
        <f t="shared" si="10"/>
        <v>1.54</v>
      </c>
      <c r="F175" s="708"/>
      <c r="G175" s="708"/>
      <c r="H175" s="1134"/>
      <c r="I175" s="1134"/>
      <c r="J175" s="1183"/>
      <c r="K175" s="1183"/>
      <c r="L175" s="345"/>
      <c r="M175" s="345"/>
      <c r="N175" s="345"/>
      <c r="O175" s="345"/>
      <c r="P175" s="345"/>
      <c r="Q175" s="345"/>
    </row>
    <row r="176" spans="1:17" ht="15.75">
      <c r="A176" s="350" t="s">
        <v>947</v>
      </c>
      <c r="B176" s="139" t="s">
        <v>1265</v>
      </c>
      <c r="C176" s="1180" t="s">
        <v>12</v>
      </c>
      <c r="D176" s="62">
        <v>3750</v>
      </c>
      <c r="E176" s="1321">
        <f t="shared" si="10"/>
        <v>1.5</v>
      </c>
      <c r="F176" s="708"/>
      <c r="G176" s="708"/>
      <c r="H176" s="1134"/>
      <c r="I176" s="1134"/>
      <c r="J176" s="1183"/>
      <c r="K176" s="1183"/>
      <c r="L176" s="345"/>
      <c r="M176" s="345"/>
      <c r="N176" s="345"/>
      <c r="O176" s="345"/>
      <c r="P176" s="345"/>
      <c r="Q176" s="345"/>
    </row>
    <row r="177" spans="1:17" ht="15.75">
      <c r="A177" s="350" t="s">
        <v>1266</v>
      </c>
      <c r="B177" s="139" t="s">
        <v>1267</v>
      </c>
      <c r="C177" s="1180" t="s">
        <v>12</v>
      </c>
      <c r="D177" s="62">
        <v>3610</v>
      </c>
      <c r="E177" s="1321">
        <f t="shared" si="10"/>
        <v>1.444</v>
      </c>
      <c r="F177" s="708"/>
      <c r="G177" s="708"/>
      <c r="H177" s="1134"/>
      <c r="I177" s="1134"/>
      <c r="J177" s="1183"/>
      <c r="K177" s="1183"/>
      <c r="L177" s="345"/>
      <c r="M177" s="345"/>
      <c r="N177" s="345"/>
      <c r="O177" s="345"/>
      <c r="P177" s="345"/>
      <c r="Q177" s="345"/>
    </row>
    <row r="178" spans="1:17" ht="15.75">
      <c r="A178" s="350" t="s">
        <v>945</v>
      </c>
      <c r="B178" s="139" t="s">
        <v>1268</v>
      </c>
      <c r="C178" s="1180" t="s">
        <v>12</v>
      </c>
      <c r="D178" s="62">
        <v>3750</v>
      </c>
      <c r="E178" s="1321">
        <f t="shared" si="10"/>
        <v>1.5</v>
      </c>
      <c r="F178" s="708"/>
      <c r="G178" s="708"/>
      <c r="H178" s="1134"/>
      <c r="I178" s="1134"/>
      <c r="J178" s="1183"/>
      <c r="K178" s="1183"/>
      <c r="L178" s="345"/>
      <c r="M178" s="345"/>
      <c r="N178" s="345"/>
      <c r="O178" s="345"/>
      <c r="P178" s="345"/>
      <c r="Q178" s="345"/>
    </row>
    <row r="179" spans="1:17" ht="15.75">
      <c r="A179" s="350" t="s">
        <v>1269</v>
      </c>
      <c r="B179" s="139" t="s">
        <v>1270</v>
      </c>
      <c r="C179" s="1180" t="s">
        <v>12</v>
      </c>
      <c r="D179" s="62">
        <v>3610</v>
      </c>
      <c r="E179" s="1321">
        <f t="shared" si="10"/>
        <v>1.444</v>
      </c>
      <c r="F179" s="708"/>
      <c r="G179" s="708"/>
      <c r="H179" s="1134"/>
      <c r="I179" s="1134"/>
      <c r="J179" s="1183"/>
      <c r="K179" s="1183"/>
      <c r="L179" s="345"/>
      <c r="M179" s="345"/>
      <c r="N179" s="345"/>
      <c r="O179" s="345"/>
      <c r="P179" s="345"/>
      <c r="Q179" s="345"/>
    </row>
    <row r="180" spans="1:17">
      <c r="A180" s="634"/>
      <c r="B180" s="634"/>
      <c r="C180" s="634"/>
      <c r="D180" s="634"/>
      <c r="E180" s="1183"/>
      <c r="F180" s="1183"/>
      <c r="G180" s="1183"/>
      <c r="H180" s="1183"/>
      <c r="I180" s="1183"/>
      <c r="J180" s="1183"/>
      <c r="K180" s="1183"/>
      <c r="L180" s="345"/>
      <c r="M180" s="345"/>
      <c r="N180" s="345"/>
      <c r="O180" s="345"/>
      <c r="P180" s="345"/>
      <c r="Q180" s="345"/>
    </row>
    <row r="181" spans="1:17">
      <c r="A181" s="1568"/>
      <c r="B181" s="1568"/>
      <c r="C181" s="1568"/>
      <c r="D181" s="1568"/>
      <c r="F181" s="1183"/>
      <c r="G181" s="1183"/>
      <c r="H181" s="1183"/>
      <c r="I181" s="1183"/>
      <c r="J181" s="1183"/>
      <c r="K181" s="1183"/>
      <c r="L181" s="345"/>
      <c r="M181" s="345"/>
      <c r="N181" s="345"/>
      <c r="O181" s="345"/>
      <c r="P181" s="345"/>
      <c r="Q181" s="345"/>
    </row>
    <row r="182" spans="1:17">
      <c r="A182" s="567"/>
      <c r="B182" s="438" t="s">
        <v>1605</v>
      </c>
      <c r="C182" s="438"/>
      <c r="F182" s="1183"/>
      <c r="G182" s="1183"/>
      <c r="H182" s="1183"/>
      <c r="I182" s="1183"/>
      <c r="J182" s="1183"/>
      <c r="K182" s="1183"/>
      <c r="L182" s="345"/>
      <c r="M182" s="345"/>
      <c r="N182" s="345"/>
      <c r="O182" s="345"/>
      <c r="P182" s="345"/>
      <c r="Q182" s="345"/>
    </row>
    <row r="183" spans="1:17">
      <c r="A183" s="625"/>
      <c r="B183" s="626"/>
      <c r="C183" s="627"/>
      <c r="F183" s="1183"/>
      <c r="G183" s="1183"/>
      <c r="H183" s="1183"/>
      <c r="I183" s="1183"/>
      <c r="J183" s="1183"/>
      <c r="K183" s="1183"/>
      <c r="L183" s="345"/>
      <c r="M183" s="345"/>
      <c r="N183" s="345"/>
      <c r="O183" s="345"/>
      <c r="P183" s="345"/>
      <c r="Q183" s="345"/>
    </row>
    <row r="184" spans="1:17" ht="38.25" customHeight="1">
      <c r="A184" s="1556" t="s">
        <v>19</v>
      </c>
      <c r="B184" s="1557" t="s">
        <v>1</v>
      </c>
      <c r="C184" s="1558" t="s">
        <v>87</v>
      </c>
      <c r="D184" s="1534" t="s">
        <v>1163</v>
      </c>
      <c r="E184" s="1534"/>
      <c r="F184" s="164"/>
      <c r="G184" s="164"/>
      <c r="H184" s="345"/>
      <c r="I184" s="1183"/>
      <c r="J184" s="1183"/>
      <c r="K184" s="1183"/>
      <c r="L184" s="345"/>
      <c r="M184" s="345"/>
      <c r="N184" s="345"/>
      <c r="O184" s="190"/>
      <c r="P184" s="193"/>
      <c r="Q184" s="345"/>
    </row>
    <row r="185" spans="1:17" ht="39" customHeight="1">
      <c r="A185" s="1556"/>
      <c r="B185" s="1557"/>
      <c r="C185" s="1558"/>
      <c r="D185" s="854" t="s">
        <v>1644</v>
      </c>
      <c r="E185" s="1377" t="s">
        <v>1455</v>
      </c>
      <c r="F185" s="193"/>
      <c r="G185" s="193"/>
      <c r="H185" s="345"/>
      <c r="I185" s="1183"/>
      <c r="J185" s="1183"/>
      <c r="K185" s="1183"/>
      <c r="L185" s="345"/>
      <c r="M185" s="345"/>
      <c r="N185" s="345"/>
      <c r="O185" s="1183"/>
      <c r="P185" s="1183"/>
      <c r="Q185" s="345"/>
    </row>
    <row r="186" spans="1:17">
      <c r="A186" s="1179"/>
      <c r="B186" s="1180"/>
      <c r="C186" s="1181"/>
      <c r="D186" s="1132">
        <v>2022</v>
      </c>
      <c r="E186" s="1378"/>
      <c r="F186" s="442"/>
      <c r="G186" s="442"/>
      <c r="H186" s="345"/>
      <c r="I186" s="1183"/>
      <c r="J186" s="1183"/>
      <c r="K186" s="1183"/>
      <c r="L186" s="345"/>
      <c r="M186" s="345"/>
      <c r="N186" s="345"/>
      <c r="O186" s="1183"/>
      <c r="P186" s="1183"/>
      <c r="Q186" s="345"/>
    </row>
    <row r="187" spans="1:17">
      <c r="A187" s="350"/>
      <c r="B187" s="610" t="s">
        <v>1271</v>
      </c>
      <c r="C187" s="611"/>
      <c r="D187" s="1180"/>
      <c r="E187" s="1224"/>
      <c r="F187" s="1183"/>
      <c r="G187" s="1183"/>
      <c r="H187" s="345"/>
      <c r="I187" s="1183"/>
      <c r="J187" s="1183"/>
      <c r="K187" s="1183"/>
      <c r="L187" s="345"/>
      <c r="M187" s="345"/>
      <c r="N187" s="345"/>
      <c r="O187" s="1183"/>
      <c r="P187" s="1183"/>
      <c r="Q187" s="345"/>
    </row>
    <row r="188" spans="1:17">
      <c r="A188" s="350" t="s">
        <v>107</v>
      </c>
      <c r="B188" s="610" t="s">
        <v>1272</v>
      </c>
      <c r="C188" s="611" t="s">
        <v>5</v>
      </c>
      <c r="D188" s="62">
        <v>6580.4480651731155</v>
      </c>
      <c r="E188" s="1321">
        <f t="shared" ref="E188:E189" si="11">D188/2500</f>
        <v>2.6321792260692463</v>
      </c>
      <c r="F188" s="708"/>
      <c r="G188" s="708"/>
      <c r="H188" s="345"/>
      <c r="I188" s="1183"/>
      <c r="J188" s="1183"/>
      <c r="K188" s="1183"/>
      <c r="L188" s="345"/>
      <c r="M188" s="345"/>
      <c r="N188" s="345"/>
      <c r="O188" s="170"/>
      <c r="P188" s="1307"/>
      <c r="Q188" s="345"/>
    </row>
    <row r="189" spans="1:17">
      <c r="A189" s="1177" t="s">
        <v>109</v>
      </c>
      <c r="B189" s="610" t="s">
        <v>1272</v>
      </c>
      <c r="C189" s="611" t="s">
        <v>11</v>
      </c>
      <c r="D189" s="62">
        <v>4646.9150101832984</v>
      </c>
      <c r="E189" s="1321">
        <f t="shared" si="11"/>
        <v>1.8587660040733194</v>
      </c>
      <c r="F189" s="708"/>
      <c r="G189" s="708"/>
      <c r="H189" s="345"/>
      <c r="I189" s="1183"/>
      <c r="J189" s="1183"/>
      <c r="K189" s="1183"/>
      <c r="L189" s="345"/>
      <c r="M189" s="345"/>
      <c r="N189" s="345"/>
      <c r="O189" s="170"/>
      <c r="P189" s="1307"/>
      <c r="Q189" s="345"/>
    </row>
    <row r="190" spans="1:17">
      <c r="A190" s="350"/>
      <c r="B190" s="610" t="s">
        <v>1125</v>
      </c>
      <c r="C190" s="611"/>
      <c r="D190" s="1171"/>
      <c r="E190" s="1224"/>
      <c r="F190" s="1183"/>
      <c r="G190" s="1183"/>
      <c r="H190" s="345"/>
      <c r="I190" s="1183"/>
      <c r="J190" s="1183"/>
      <c r="K190" s="1183"/>
      <c r="L190" s="345"/>
      <c r="M190" s="345"/>
      <c r="N190" s="345"/>
      <c r="O190" s="170"/>
      <c r="P190" s="1307"/>
      <c r="Q190" s="345"/>
    </row>
    <row r="191" spans="1:17">
      <c r="A191" s="350" t="s">
        <v>111</v>
      </c>
      <c r="B191" s="610" t="s">
        <v>1272</v>
      </c>
      <c r="C191" s="611" t="s">
        <v>13</v>
      </c>
      <c r="D191" s="62">
        <v>4474.5950101832987</v>
      </c>
      <c r="E191" s="1321">
        <f t="shared" ref="E191:E192" si="12">D191/2500</f>
        <v>1.7898380040733195</v>
      </c>
      <c r="F191" s="708"/>
      <c r="G191" s="708"/>
      <c r="H191" s="345"/>
      <c r="I191" s="1183"/>
      <c r="J191" s="1183"/>
      <c r="K191" s="1183"/>
      <c r="L191" s="345"/>
      <c r="M191" s="345"/>
      <c r="N191" s="345"/>
      <c r="O191" s="170"/>
      <c r="P191" s="1307"/>
      <c r="Q191" s="345"/>
    </row>
    <row r="192" spans="1:17">
      <c r="A192" s="350" t="s">
        <v>113</v>
      </c>
      <c r="B192" s="610" t="s">
        <v>1272</v>
      </c>
      <c r="C192" s="611" t="s">
        <v>12</v>
      </c>
      <c r="D192" s="62">
        <v>4302.2750101832989</v>
      </c>
      <c r="E192" s="1321">
        <f t="shared" si="12"/>
        <v>1.7209100040733196</v>
      </c>
      <c r="F192" s="708"/>
      <c r="G192" s="708"/>
      <c r="H192" s="345"/>
      <c r="I192" s="1183"/>
      <c r="J192" s="1183"/>
      <c r="K192" s="1183"/>
      <c r="L192" s="345"/>
      <c r="M192" s="345"/>
      <c r="N192" s="345"/>
      <c r="O192" s="170"/>
      <c r="P192" s="1307"/>
      <c r="Q192" s="345"/>
    </row>
    <row r="193" spans="1:17">
      <c r="A193" s="621"/>
      <c r="B193" s="623"/>
      <c r="C193" s="624"/>
      <c r="F193" s="1183"/>
      <c r="G193" s="1183"/>
      <c r="H193" s="1183"/>
      <c r="I193" s="1183"/>
      <c r="J193" s="1183"/>
      <c r="K193" s="1183"/>
      <c r="L193" s="345"/>
      <c r="M193" s="345"/>
      <c r="N193" s="345"/>
      <c r="O193" s="345"/>
      <c r="P193" s="345"/>
      <c r="Q193" s="345"/>
    </row>
    <row r="194" spans="1:17">
      <c r="A194" s="567"/>
      <c r="B194" s="623"/>
      <c r="C194" s="624"/>
      <c r="F194" s="1183"/>
      <c r="G194" s="1183"/>
      <c r="H194" s="1183"/>
      <c r="I194" s="1183"/>
      <c r="J194" s="1183"/>
      <c r="K194" s="1183"/>
      <c r="L194" s="345"/>
      <c r="M194" s="345"/>
      <c r="N194" s="345"/>
      <c r="O194" s="345"/>
      <c r="P194" s="345"/>
      <c r="Q194" s="345"/>
    </row>
    <row r="195" spans="1:17">
      <c r="A195" s="438" t="s">
        <v>1606</v>
      </c>
      <c r="C195" s="553"/>
      <c r="F195" s="1183"/>
      <c r="G195" s="1183"/>
      <c r="H195" s="1183"/>
      <c r="I195" s="1183"/>
      <c r="J195" s="1183"/>
      <c r="K195" s="1183"/>
      <c r="L195" s="345"/>
      <c r="M195" s="345"/>
      <c r="N195" s="345"/>
      <c r="O195" s="345"/>
      <c r="P195" s="345"/>
      <c r="Q195" s="345"/>
    </row>
    <row r="196" spans="1:17">
      <c r="A196" s="567"/>
      <c r="B196" s="635"/>
      <c r="C196" s="636"/>
      <c r="F196" s="1183"/>
      <c r="G196" s="1183"/>
      <c r="H196" s="1183"/>
      <c r="I196" s="1183"/>
      <c r="J196" s="1183"/>
      <c r="K196" s="1183"/>
      <c r="L196" s="345"/>
      <c r="M196" s="345"/>
      <c r="N196" s="345"/>
      <c r="O196" s="345"/>
      <c r="P196" s="345"/>
      <c r="Q196" s="345"/>
    </row>
    <row r="197" spans="1:17" ht="38.25" customHeight="1">
      <c r="A197" s="1556" t="s">
        <v>19</v>
      </c>
      <c r="B197" s="1557" t="s">
        <v>1</v>
      </c>
      <c r="C197" s="1558" t="s">
        <v>87</v>
      </c>
      <c r="D197" s="1534" t="s">
        <v>1163</v>
      </c>
      <c r="E197" s="1534"/>
      <c r="F197" s="164"/>
      <c r="G197" s="164"/>
      <c r="H197" s="1183"/>
      <c r="I197" s="1183"/>
      <c r="J197" s="1183"/>
      <c r="K197" s="1183"/>
      <c r="L197" s="345"/>
      <c r="M197" s="345"/>
      <c r="N197" s="345"/>
      <c r="O197" s="190"/>
      <c r="P197" s="193"/>
      <c r="Q197" s="345"/>
    </row>
    <row r="198" spans="1:17" ht="51" customHeight="1">
      <c r="A198" s="1556"/>
      <c r="B198" s="1557"/>
      <c r="C198" s="1558"/>
      <c r="D198" s="854" t="s">
        <v>1644</v>
      </c>
      <c r="E198" s="1377" t="s">
        <v>1455</v>
      </c>
      <c r="F198" s="193"/>
      <c r="G198" s="193"/>
      <c r="H198" s="1302"/>
      <c r="I198" s="1302"/>
      <c r="J198" s="1183"/>
      <c r="K198" s="1183"/>
      <c r="L198" s="345"/>
      <c r="M198" s="345"/>
      <c r="N198" s="345"/>
      <c r="O198" s="1183"/>
      <c r="P198" s="1183"/>
      <c r="Q198" s="345"/>
    </row>
    <row r="199" spans="1:17" ht="15.75">
      <c r="A199" s="1179"/>
      <c r="B199" s="1180"/>
      <c r="C199" s="1181"/>
      <c r="D199" s="1132">
        <v>2022</v>
      </c>
      <c r="E199" s="1378"/>
      <c r="F199" s="442"/>
      <c r="G199" s="1183"/>
      <c r="H199" s="1305"/>
      <c r="I199" s="1305"/>
      <c r="J199" s="1183"/>
      <c r="K199" s="1183"/>
      <c r="L199" s="345"/>
      <c r="M199" s="345"/>
      <c r="N199" s="345"/>
      <c r="O199" s="1183"/>
      <c r="P199" s="1183"/>
      <c r="Q199" s="345"/>
    </row>
    <row r="200" spans="1:17" ht="15.75">
      <c r="A200" s="350" t="s">
        <v>107</v>
      </c>
      <c r="B200" s="328" t="s">
        <v>1273</v>
      </c>
      <c r="C200" s="1190" t="s">
        <v>5</v>
      </c>
      <c r="D200" s="62">
        <v>6580.4480651731155</v>
      </c>
      <c r="E200" s="1321">
        <f t="shared" ref="E200" si="13">D200/2500</f>
        <v>2.6321792260692463</v>
      </c>
      <c r="F200" s="708"/>
      <c r="G200" s="442"/>
      <c r="H200" s="1134"/>
      <c r="I200" s="1134"/>
      <c r="J200" s="1183"/>
      <c r="K200" s="1183"/>
      <c r="L200" s="345"/>
      <c r="M200" s="345"/>
      <c r="N200" s="345"/>
      <c r="O200" s="1183"/>
      <c r="P200" s="1307"/>
      <c r="Q200" s="345"/>
    </row>
    <row r="201" spans="1:17" ht="13.5" customHeight="1">
      <c r="A201" s="1566"/>
      <c r="B201" s="1566"/>
      <c r="C201" s="1566"/>
      <c r="D201" s="1566"/>
      <c r="E201" s="1566"/>
      <c r="F201" s="1566"/>
      <c r="G201" s="1566"/>
      <c r="H201" s="1566"/>
      <c r="I201" s="1566"/>
    </row>
    <row r="202" spans="1:17">
      <c r="A202" s="616"/>
      <c r="B202" s="616"/>
    </row>
    <row r="203" spans="1:17">
      <c r="A203" s="1185" t="s">
        <v>1607</v>
      </c>
      <c r="C203" s="1183"/>
      <c r="D203" s="1183"/>
      <c r="O203" s="345"/>
      <c r="P203" s="345"/>
      <c r="Q203" s="345"/>
    </row>
    <row r="204" spans="1:17">
      <c r="A204" s="637"/>
      <c r="B204" s="638"/>
      <c r="C204" s="639"/>
      <c r="D204" s="1183"/>
      <c r="I204" s="1183"/>
      <c r="O204" s="345"/>
      <c r="P204" s="345"/>
      <c r="Q204" s="345"/>
    </row>
    <row r="205" spans="1:17" ht="38.25" customHeight="1">
      <c r="A205" s="1556" t="s">
        <v>19</v>
      </c>
      <c r="B205" s="1557" t="s">
        <v>1</v>
      </c>
      <c r="C205" s="1558" t="s">
        <v>87</v>
      </c>
      <c r="D205" s="1534" t="s">
        <v>1163</v>
      </c>
      <c r="E205" s="1534"/>
      <c r="F205" s="164"/>
      <c r="G205" s="164"/>
      <c r="I205" s="1183"/>
      <c r="O205" s="190"/>
      <c r="P205" s="193"/>
      <c r="Q205" s="345"/>
    </row>
    <row r="206" spans="1:17" ht="48" customHeight="1">
      <c r="A206" s="1556"/>
      <c r="B206" s="1557"/>
      <c r="C206" s="1558"/>
      <c r="D206" s="854" t="s">
        <v>1644</v>
      </c>
      <c r="E206" s="1377" t="s">
        <v>1455</v>
      </c>
      <c r="F206" s="193"/>
      <c r="G206" s="193"/>
      <c r="H206" s="122"/>
      <c r="I206" s="1183"/>
      <c r="O206" s="1183"/>
      <c r="P206" s="1183"/>
      <c r="Q206" s="345"/>
    </row>
    <row r="207" spans="1:17">
      <c r="A207" s="1179"/>
      <c r="B207" s="1180"/>
      <c r="C207" s="1181"/>
      <c r="D207" s="1132">
        <v>2022</v>
      </c>
      <c r="E207" s="1378"/>
      <c r="F207" s="442"/>
      <c r="G207" s="442"/>
      <c r="H207" s="122"/>
      <c r="I207" s="1183"/>
      <c r="O207" s="1183"/>
      <c r="P207" s="1183"/>
      <c r="Q207" s="345"/>
    </row>
    <row r="208" spans="1:17">
      <c r="A208" s="350" t="s">
        <v>107</v>
      </c>
      <c r="B208" s="587" t="s">
        <v>1274</v>
      </c>
      <c r="C208" s="578" t="s">
        <v>12</v>
      </c>
      <c r="D208" s="62">
        <v>3950</v>
      </c>
      <c r="E208" s="1321">
        <f t="shared" ref="E208:E212" si="14">D208/2500</f>
        <v>1.58</v>
      </c>
      <c r="F208" s="708"/>
      <c r="G208" s="708"/>
      <c r="H208" s="122"/>
      <c r="I208" s="1183"/>
      <c r="K208" s="1183"/>
      <c r="O208" s="170"/>
      <c r="P208" s="1307"/>
      <c r="Q208" s="345"/>
    </row>
    <row r="209" spans="1:246">
      <c r="A209" s="350"/>
      <c r="B209" s="640" t="s">
        <v>1275</v>
      </c>
      <c r="C209" s="578" t="s">
        <v>248</v>
      </c>
      <c r="D209" s="62">
        <v>3850</v>
      </c>
      <c r="E209" s="1321">
        <f t="shared" si="14"/>
        <v>1.54</v>
      </c>
      <c r="F209" s="708"/>
      <c r="G209" s="708"/>
      <c r="H209" s="122"/>
      <c r="I209" s="1183"/>
      <c r="K209" s="170"/>
      <c r="O209" s="170"/>
      <c r="P209" s="1307"/>
      <c r="Q209" s="345"/>
    </row>
    <row r="210" spans="1:246">
      <c r="A210" s="350"/>
      <c r="B210" s="640" t="s">
        <v>1276</v>
      </c>
      <c r="C210" s="578" t="s">
        <v>248</v>
      </c>
      <c r="D210" s="62">
        <v>3610</v>
      </c>
      <c r="E210" s="1321">
        <f t="shared" si="14"/>
        <v>1.444</v>
      </c>
      <c r="F210" s="708"/>
      <c r="G210" s="708"/>
      <c r="H210" s="122"/>
      <c r="I210" s="1183"/>
      <c r="K210" s="170"/>
      <c r="O210" s="170"/>
      <c r="P210" s="1307"/>
      <c r="Q210" s="345"/>
    </row>
    <row r="211" spans="1:246">
      <c r="A211" s="350" t="s">
        <v>109</v>
      </c>
      <c r="B211" s="640" t="s">
        <v>1277</v>
      </c>
      <c r="C211" s="578" t="s">
        <v>248</v>
      </c>
      <c r="D211" s="62">
        <v>3850</v>
      </c>
      <c r="E211" s="1321">
        <f t="shared" si="14"/>
        <v>1.54</v>
      </c>
      <c r="F211" s="708"/>
      <c r="G211" s="708"/>
      <c r="H211" s="122"/>
      <c r="I211" s="1183"/>
      <c r="K211" s="170"/>
      <c r="O211" s="170"/>
      <c r="P211" s="1307"/>
      <c r="Q211" s="345"/>
    </row>
    <row r="212" spans="1:246">
      <c r="A212" s="350"/>
      <c r="B212" s="641" t="s">
        <v>665</v>
      </c>
      <c r="C212" s="578" t="s">
        <v>248</v>
      </c>
      <c r="D212" s="62">
        <v>3610</v>
      </c>
      <c r="E212" s="1321">
        <f t="shared" si="14"/>
        <v>1.444</v>
      </c>
      <c r="F212" s="708"/>
      <c r="G212" s="708"/>
      <c r="H212" s="122"/>
      <c r="I212" s="1183"/>
      <c r="K212" s="170"/>
      <c r="O212" s="170"/>
      <c r="P212" s="1307"/>
      <c r="Q212" s="345"/>
    </row>
    <row r="213" spans="1:246">
      <c r="A213" s="567"/>
      <c r="B213" s="346"/>
      <c r="C213" s="170"/>
      <c r="D213" s="1183"/>
      <c r="I213" s="1183"/>
      <c r="J213" s="1183"/>
      <c r="K213" s="1183"/>
      <c r="O213" s="345"/>
      <c r="P213" s="345"/>
      <c r="Q213" s="345"/>
    </row>
    <row r="214" spans="1:246" ht="90.75" customHeight="1">
      <c r="A214" s="1567" t="s">
        <v>1278</v>
      </c>
      <c r="B214" s="1567"/>
      <c r="C214" s="1567"/>
      <c r="D214" s="1567"/>
      <c r="E214" s="1567"/>
      <c r="F214" s="1567"/>
      <c r="G214" s="1567"/>
      <c r="H214" s="1567"/>
      <c r="I214" s="614"/>
      <c r="J214" s="605"/>
      <c r="K214" s="614"/>
      <c r="L214" s="345"/>
      <c r="M214" s="345"/>
      <c r="N214" s="345"/>
      <c r="O214" s="345"/>
      <c r="P214" s="345"/>
      <c r="Q214" s="345"/>
      <c r="R214" s="345"/>
      <c r="S214" s="345"/>
      <c r="T214" s="345"/>
      <c r="U214" s="345"/>
      <c r="V214" s="345"/>
      <c r="W214" s="345"/>
      <c r="X214" s="345"/>
      <c r="Y214" s="345"/>
      <c r="Z214" s="345"/>
      <c r="AA214" s="345"/>
      <c r="AB214" s="345"/>
      <c r="AC214" s="345"/>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5"/>
      <c r="AY214" s="345"/>
      <c r="AZ214" s="345"/>
      <c r="BA214" s="345"/>
      <c r="BB214" s="345"/>
      <c r="BC214" s="345"/>
      <c r="BD214" s="345"/>
      <c r="BE214" s="345"/>
      <c r="BF214" s="345"/>
      <c r="BG214" s="345"/>
      <c r="BH214" s="345"/>
      <c r="BI214" s="345"/>
      <c r="BJ214" s="345"/>
      <c r="BK214" s="345"/>
      <c r="BL214" s="345"/>
      <c r="BM214" s="345"/>
      <c r="BN214" s="345"/>
      <c r="BO214" s="345"/>
      <c r="BP214" s="345"/>
      <c r="BQ214" s="345"/>
      <c r="BR214" s="345"/>
      <c r="BS214" s="345"/>
      <c r="BT214" s="345"/>
      <c r="BU214" s="345"/>
      <c r="BV214" s="345"/>
      <c r="BW214" s="345"/>
      <c r="BX214" s="345"/>
      <c r="BY214" s="345"/>
      <c r="BZ214" s="345"/>
      <c r="CA214" s="345"/>
      <c r="CB214" s="345"/>
      <c r="CC214" s="345"/>
      <c r="CD214" s="345"/>
      <c r="CE214" s="345"/>
      <c r="CF214" s="345"/>
      <c r="CG214" s="345"/>
      <c r="CH214" s="345"/>
      <c r="CI214" s="345"/>
      <c r="CJ214" s="345"/>
      <c r="CK214" s="345"/>
      <c r="CL214" s="345"/>
      <c r="CM214" s="345"/>
      <c r="CN214" s="345"/>
      <c r="CO214" s="345"/>
      <c r="CP214" s="345"/>
      <c r="CQ214" s="345"/>
      <c r="CR214" s="345"/>
      <c r="CS214" s="345"/>
      <c r="CT214" s="345"/>
      <c r="CU214" s="345"/>
      <c r="CV214" s="345"/>
      <c r="CW214" s="345"/>
      <c r="CX214" s="345"/>
      <c r="CY214" s="345"/>
      <c r="CZ214" s="345"/>
      <c r="DA214" s="345"/>
      <c r="DB214" s="345"/>
      <c r="DC214" s="345"/>
      <c r="DD214" s="345"/>
      <c r="DE214" s="345"/>
      <c r="DF214" s="345"/>
      <c r="DG214" s="345"/>
      <c r="DH214" s="345"/>
      <c r="DI214" s="345"/>
      <c r="DJ214" s="345"/>
      <c r="DK214" s="345"/>
      <c r="DL214" s="345"/>
      <c r="DM214" s="345"/>
      <c r="DN214" s="345"/>
      <c r="DO214" s="345"/>
      <c r="DP214" s="345"/>
      <c r="DQ214" s="345"/>
      <c r="DR214" s="345"/>
      <c r="DS214" s="345"/>
      <c r="DT214" s="345"/>
      <c r="DU214" s="345"/>
      <c r="DV214" s="345"/>
      <c r="DW214" s="345"/>
      <c r="DX214" s="345"/>
      <c r="DY214" s="345"/>
      <c r="DZ214" s="345"/>
      <c r="EA214" s="345"/>
      <c r="EB214" s="345"/>
      <c r="EC214" s="345"/>
      <c r="ED214" s="345"/>
      <c r="EE214" s="345"/>
      <c r="EF214" s="345"/>
      <c r="EG214" s="345"/>
      <c r="EH214" s="345"/>
      <c r="EI214" s="345"/>
      <c r="EJ214" s="345"/>
      <c r="EK214" s="345"/>
      <c r="EL214" s="345"/>
      <c r="EM214" s="345"/>
      <c r="EN214" s="345"/>
      <c r="EO214" s="345"/>
      <c r="EP214" s="345"/>
      <c r="EQ214" s="345"/>
      <c r="ER214" s="345"/>
      <c r="ES214" s="345"/>
      <c r="ET214" s="345"/>
      <c r="EU214" s="345"/>
      <c r="EV214" s="345"/>
      <c r="EW214" s="345"/>
      <c r="EX214" s="345"/>
      <c r="EY214" s="345"/>
      <c r="EZ214" s="345"/>
      <c r="FA214" s="345"/>
      <c r="FB214" s="345"/>
      <c r="FC214" s="345"/>
      <c r="FD214" s="345"/>
      <c r="FE214" s="345"/>
      <c r="FF214" s="345"/>
      <c r="FG214" s="345"/>
      <c r="FH214" s="345"/>
      <c r="FI214" s="345"/>
      <c r="FJ214" s="345"/>
      <c r="FK214" s="345"/>
      <c r="FL214" s="345"/>
      <c r="FM214" s="345"/>
      <c r="FN214" s="345"/>
      <c r="FO214" s="345"/>
      <c r="FP214" s="345"/>
      <c r="FQ214" s="345"/>
      <c r="FR214" s="345"/>
      <c r="FS214" s="345"/>
      <c r="FT214" s="345"/>
      <c r="FU214" s="345"/>
      <c r="FV214" s="345"/>
      <c r="FW214" s="345"/>
      <c r="FX214" s="345"/>
      <c r="FY214" s="345"/>
      <c r="FZ214" s="345"/>
      <c r="GA214" s="345"/>
      <c r="GB214" s="345"/>
      <c r="GC214" s="345"/>
      <c r="GD214" s="345"/>
      <c r="GE214" s="345"/>
      <c r="GF214" s="345"/>
      <c r="GG214" s="345"/>
      <c r="GH214" s="345"/>
      <c r="GI214" s="345"/>
      <c r="GJ214" s="345"/>
      <c r="GK214" s="345"/>
      <c r="GL214" s="345"/>
      <c r="GM214" s="345"/>
      <c r="GN214" s="345"/>
      <c r="GO214" s="345"/>
      <c r="GP214" s="345"/>
      <c r="GQ214" s="345"/>
      <c r="GR214" s="345"/>
      <c r="GS214" s="345"/>
      <c r="GT214" s="345"/>
      <c r="GU214" s="345"/>
      <c r="GV214" s="345"/>
      <c r="GW214" s="345"/>
      <c r="GX214" s="345"/>
      <c r="GY214" s="345"/>
      <c r="GZ214" s="345"/>
      <c r="HA214" s="345"/>
      <c r="HB214" s="345"/>
      <c r="HC214" s="345"/>
      <c r="HD214" s="345"/>
      <c r="HE214" s="345"/>
      <c r="HF214" s="345"/>
      <c r="HG214" s="345"/>
      <c r="HH214" s="345"/>
      <c r="HI214" s="345"/>
      <c r="HJ214" s="345"/>
      <c r="HK214" s="345"/>
      <c r="HL214" s="345"/>
      <c r="HM214" s="345"/>
      <c r="HN214" s="345"/>
      <c r="HO214" s="345"/>
      <c r="HP214" s="345"/>
      <c r="HQ214" s="345"/>
      <c r="HR214" s="345"/>
      <c r="HS214" s="345"/>
      <c r="HT214" s="345"/>
      <c r="HU214" s="345"/>
      <c r="HV214" s="345"/>
      <c r="HW214" s="345"/>
      <c r="HX214" s="345"/>
      <c r="HY214" s="345"/>
      <c r="HZ214" s="345"/>
      <c r="IA214" s="345"/>
      <c r="IB214" s="345"/>
      <c r="IC214" s="345"/>
      <c r="ID214" s="345"/>
      <c r="IE214" s="345"/>
      <c r="IF214" s="345"/>
      <c r="IG214" s="345"/>
      <c r="IH214" s="345"/>
      <c r="II214" s="345"/>
      <c r="IJ214" s="345"/>
      <c r="IK214" s="345"/>
      <c r="IL214" s="345"/>
    </row>
    <row r="215" spans="1:246">
      <c r="A215" s="618"/>
      <c r="B215" s="618"/>
      <c r="C215" s="618"/>
      <c r="D215" s="618"/>
      <c r="E215" s="618"/>
      <c r="F215" s="618"/>
      <c r="G215" s="618"/>
      <c r="H215" s="618"/>
      <c r="I215" s="614"/>
      <c r="J215" s="618"/>
      <c r="K215" s="618"/>
      <c r="L215" s="345"/>
      <c r="M215" s="345"/>
      <c r="N215" s="345"/>
      <c r="O215" s="345"/>
      <c r="P215" s="345"/>
      <c r="Q215" s="345"/>
      <c r="R215" s="345"/>
      <c r="S215" s="345"/>
      <c r="T215" s="345"/>
      <c r="U215" s="345"/>
      <c r="V215" s="345"/>
      <c r="W215" s="345"/>
      <c r="X215" s="345"/>
      <c r="Y215" s="345"/>
      <c r="Z215" s="345"/>
      <c r="AA215" s="345"/>
      <c r="AB215" s="345"/>
      <c r="AC215" s="345"/>
      <c r="AD215" s="345"/>
      <c r="AE215" s="345"/>
      <c r="AF215" s="345"/>
      <c r="AG215" s="345"/>
      <c r="AH215" s="345"/>
      <c r="AI215" s="345"/>
      <c r="AJ215" s="345"/>
      <c r="AK215" s="345"/>
      <c r="AL215" s="345"/>
      <c r="AM215" s="345"/>
      <c r="AN215" s="345"/>
      <c r="AO215" s="345"/>
      <c r="AP215" s="345"/>
      <c r="AQ215" s="345"/>
      <c r="AR215" s="345"/>
      <c r="AS215" s="345"/>
      <c r="AT215" s="345"/>
      <c r="AU215" s="345"/>
      <c r="AV215" s="345"/>
      <c r="AW215" s="345"/>
      <c r="AX215" s="345"/>
      <c r="AY215" s="345"/>
      <c r="AZ215" s="345"/>
      <c r="BA215" s="345"/>
      <c r="BB215" s="345"/>
      <c r="BC215" s="345"/>
      <c r="BD215" s="345"/>
      <c r="BE215" s="345"/>
      <c r="BF215" s="345"/>
      <c r="BG215" s="345"/>
      <c r="BH215" s="345"/>
      <c r="BI215" s="345"/>
      <c r="BJ215" s="345"/>
      <c r="BK215" s="345"/>
      <c r="BL215" s="345"/>
      <c r="BM215" s="345"/>
      <c r="BN215" s="345"/>
      <c r="BO215" s="345"/>
      <c r="BP215" s="345"/>
      <c r="BQ215" s="345"/>
      <c r="BR215" s="345"/>
      <c r="BS215" s="345"/>
      <c r="BT215" s="345"/>
      <c r="BU215" s="345"/>
      <c r="BV215" s="345"/>
      <c r="BW215" s="345"/>
      <c r="BX215" s="345"/>
      <c r="BY215" s="345"/>
      <c r="BZ215" s="345"/>
      <c r="CA215" s="345"/>
      <c r="CB215" s="345"/>
      <c r="CC215" s="345"/>
      <c r="CD215" s="345"/>
      <c r="CE215" s="345"/>
      <c r="CF215" s="345"/>
      <c r="CG215" s="345"/>
      <c r="CH215" s="345"/>
      <c r="CI215" s="345"/>
      <c r="CJ215" s="345"/>
      <c r="CK215" s="345"/>
      <c r="CL215" s="345"/>
      <c r="CM215" s="345"/>
      <c r="CN215" s="345"/>
      <c r="CO215" s="345"/>
      <c r="CP215" s="345"/>
      <c r="CQ215" s="345"/>
      <c r="CR215" s="345"/>
      <c r="CS215" s="345"/>
      <c r="CT215" s="345"/>
      <c r="CU215" s="345"/>
      <c r="CV215" s="345"/>
      <c r="CW215" s="345"/>
      <c r="CX215" s="345"/>
      <c r="CY215" s="345"/>
      <c r="CZ215" s="345"/>
      <c r="DA215" s="345"/>
      <c r="DB215" s="345"/>
      <c r="DC215" s="345"/>
      <c r="DD215" s="345"/>
      <c r="DE215" s="345"/>
      <c r="DF215" s="345"/>
      <c r="DG215" s="345"/>
      <c r="DH215" s="345"/>
      <c r="DI215" s="345"/>
      <c r="DJ215" s="345"/>
      <c r="DK215" s="345"/>
      <c r="DL215" s="345"/>
      <c r="DM215" s="345"/>
      <c r="DN215" s="345"/>
      <c r="DO215" s="345"/>
      <c r="DP215" s="345"/>
      <c r="DQ215" s="345"/>
      <c r="DR215" s="345"/>
      <c r="DS215" s="345"/>
      <c r="DT215" s="345"/>
      <c r="DU215" s="345"/>
      <c r="DV215" s="345"/>
      <c r="DW215" s="345"/>
      <c r="DX215" s="345"/>
      <c r="DY215" s="345"/>
      <c r="DZ215" s="345"/>
      <c r="EA215" s="345"/>
      <c r="EB215" s="345"/>
      <c r="EC215" s="345"/>
      <c r="ED215" s="345"/>
      <c r="EE215" s="345"/>
      <c r="EF215" s="345"/>
      <c r="EG215" s="345"/>
      <c r="EH215" s="345"/>
      <c r="EI215" s="345"/>
      <c r="EJ215" s="345"/>
      <c r="EK215" s="345"/>
      <c r="EL215" s="345"/>
      <c r="EM215" s="345"/>
      <c r="EN215" s="345"/>
      <c r="EO215" s="345"/>
      <c r="EP215" s="345"/>
      <c r="EQ215" s="345"/>
      <c r="ER215" s="345"/>
      <c r="ES215" s="345"/>
      <c r="ET215" s="345"/>
      <c r="EU215" s="345"/>
      <c r="EV215" s="345"/>
      <c r="EW215" s="345"/>
      <c r="EX215" s="345"/>
      <c r="EY215" s="345"/>
      <c r="EZ215" s="345"/>
      <c r="FA215" s="345"/>
      <c r="FB215" s="345"/>
      <c r="FC215" s="345"/>
      <c r="FD215" s="345"/>
      <c r="FE215" s="345"/>
      <c r="FF215" s="345"/>
      <c r="FG215" s="345"/>
      <c r="FH215" s="345"/>
      <c r="FI215" s="345"/>
      <c r="FJ215" s="345"/>
      <c r="FK215" s="345"/>
      <c r="FL215" s="345"/>
      <c r="FM215" s="345"/>
      <c r="FN215" s="345"/>
      <c r="FO215" s="345"/>
      <c r="FP215" s="345"/>
      <c r="FQ215" s="345"/>
      <c r="FR215" s="345"/>
      <c r="FS215" s="345"/>
      <c r="FT215" s="345"/>
      <c r="FU215" s="345"/>
      <c r="FV215" s="345"/>
      <c r="FW215" s="345"/>
      <c r="FX215" s="345"/>
      <c r="FY215" s="345"/>
      <c r="FZ215" s="345"/>
      <c r="GA215" s="345"/>
      <c r="GB215" s="345"/>
      <c r="GC215" s="345"/>
      <c r="GD215" s="345"/>
      <c r="GE215" s="345"/>
      <c r="GF215" s="345"/>
      <c r="GG215" s="345"/>
      <c r="GH215" s="345"/>
      <c r="GI215" s="345"/>
      <c r="GJ215" s="345"/>
      <c r="GK215" s="345"/>
      <c r="GL215" s="345"/>
      <c r="GM215" s="345"/>
      <c r="GN215" s="345"/>
      <c r="GO215" s="345"/>
      <c r="GP215" s="345"/>
      <c r="GQ215" s="345"/>
      <c r="GR215" s="345"/>
      <c r="GS215" s="345"/>
      <c r="GT215" s="345"/>
      <c r="GU215" s="345"/>
      <c r="GV215" s="345"/>
      <c r="GW215" s="345"/>
      <c r="GX215" s="345"/>
      <c r="GY215" s="345"/>
      <c r="GZ215" s="345"/>
      <c r="HA215" s="345"/>
      <c r="HB215" s="345"/>
      <c r="HC215" s="345"/>
      <c r="HD215" s="345"/>
      <c r="HE215" s="345"/>
      <c r="HF215" s="345"/>
      <c r="HG215" s="345"/>
      <c r="HH215" s="345"/>
      <c r="HI215" s="345"/>
      <c r="HJ215" s="345"/>
      <c r="HK215" s="345"/>
      <c r="HL215" s="345"/>
      <c r="HM215" s="345"/>
      <c r="HN215" s="345"/>
      <c r="HO215" s="345"/>
      <c r="HP215" s="345"/>
      <c r="HQ215" s="345"/>
      <c r="HR215" s="345"/>
      <c r="HS215" s="345"/>
      <c r="HT215" s="345"/>
      <c r="HU215" s="345"/>
      <c r="HV215" s="345"/>
      <c r="HW215" s="345"/>
      <c r="HX215" s="345"/>
      <c r="HY215" s="345"/>
      <c r="HZ215" s="345"/>
      <c r="IA215" s="345"/>
      <c r="IB215" s="345"/>
      <c r="IC215" s="345"/>
      <c r="ID215" s="345"/>
      <c r="IE215" s="345"/>
      <c r="IF215" s="345"/>
      <c r="IG215" s="345"/>
      <c r="IH215" s="345"/>
      <c r="II215" s="345"/>
      <c r="IJ215" s="345"/>
      <c r="IK215" s="345"/>
      <c r="IL215" s="345"/>
    </row>
    <row r="216" spans="1:246">
      <c r="A216" s="603" t="s">
        <v>1279</v>
      </c>
      <c r="B216" s="603" t="s">
        <v>1280</v>
      </c>
      <c r="C216" s="603"/>
      <c r="D216" s="603"/>
      <c r="E216" s="603"/>
      <c r="F216" s="603"/>
      <c r="G216" s="603"/>
      <c r="H216" s="603"/>
      <c r="I216" s="614"/>
      <c r="J216" s="122"/>
      <c r="K216" s="122"/>
      <c r="N216" s="603"/>
      <c r="O216" s="603"/>
      <c r="P216" s="345"/>
      <c r="Q216" s="345"/>
    </row>
    <row r="217" spans="1:246" ht="42" customHeight="1">
      <c r="A217" s="1547" t="s">
        <v>1281</v>
      </c>
      <c r="B217" s="1547"/>
      <c r="C217" s="1547"/>
      <c r="D217" s="1547"/>
      <c r="E217" s="1547"/>
      <c r="F217" s="1547"/>
      <c r="G217" s="1547"/>
      <c r="H217" s="1547"/>
      <c r="I217" s="614"/>
      <c r="J217" s="187"/>
      <c r="K217" s="122"/>
      <c r="O217" s="345"/>
      <c r="P217" s="345"/>
      <c r="Q217" s="345"/>
    </row>
    <row r="219" spans="1:246">
      <c r="A219" s="703" t="s">
        <v>1669</v>
      </c>
    </row>
    <row r="220" spans="1:246" s="1298" customFormat="1" ht="51" customHeight="1">
      <c r="A220" s="1556" t="s">
        <v>19</v>
      </c>
      <c r="B220" s="1557" t="s">
        <v>1</v>
      </c>
      <c r="C220" s="1558" t="s">
        <v>87</v>
      </c>
      <c r="D220" s="1534" t="s">
        <v>1163</v>
      </c>
      <c r="E220" s="1534"/>
      <c r="F220" s="1299"/>
      <c r="G220" s="1299"/>
      <c r="H220" s="448"/>
      <c r="I220" s="1300"/>
      <c r="J220" s="1300"/>
      <c r="K220" s="1300"/>
      <c r="L220" s="669"/>
      <c r="M220" s="1312"/>
      <c r="N220" s="1313"/>
    </row>
    <row r="221" spans="1:246" ht="38.25" customHeight="1">
      <c r="A221" s="1556"/>
      <c r="B221" s="1557"/>
      <c r="C221" s="1558"/>
      <c r="D221" s="854" t="s">
        <v>1644</v>
      </c>
      <c r="E221" s="1377" t="s">
        <v>1455</v>
      </c>
      <c r="F221" s="164"/>
      <c r="G221" s="164"/>
      <c r="I221" s="1227"/>
      <c r="O221" s="190"/>
      <c r="P221" s="193"/>
      <c r="Q221" s="345"/>
    </row>
    <row r="222" spans="1:246" s="345" customFormat="1" ht="15.75">
      <c r="A222" s="567"/>
      <c r="B222" s="1297"/>
      <c r="C222" s="833"/>
      <c r="D222" s="1132">
        <v>2022</v>
      </c>
      <c r="E222" s="1378"/>
      <c r="F222" s="708"/>
      <c r="G222" s="708"/>
      <c r="H222" s="190"/>
      <c r="I222" s="1202"/>
      <c r="J222" s="1202"/>
      <c r="K222" s="1202"/>
      <c r="L222" s="346"/>
      <c r="M222" s="1309"/>
      <c r="N222" s="1307"/>
    </row>
    <row r="223" spans="1:246" s="157" customFormat="1">
      <c r="A223" s="1177">
        <v>1</v>
      </c>
      <c r="B223" s="555" t="s">
        <v>1164</v>
      </c>
      <c r="C223" s="1180" t="s">
        <v>5</v>
      </c>
      <c r="D223" s="62">
        <v>6843.6659877800403</v>
      </c>
      <c r="E223" s="1321">
        <f t="shared" ref="E223:E231" si="15">D223/2500</f>
        <v>2.7374663951120159</v>
      </c>
      <c r="F223" s="170"/>
      <c r="G223" s="93"/>
      <c r="H223" s="1183"/>
      <c r="I223" s="345"/>
      <c r="J223" s="345"/>
      <c r="K223" s="345"/>
      <c r="L223" s="170"/>
      <c r="M223" s="1307"/>
      <c r="N223" s="346"/>
      <c r="O223" s="1247"/>
      <c r="P223" s="345"/>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c r="AN223" s="122"/>
      <c r="AO223" s="122"/>
      <c r="AP223" s="122"/>
      <c r="AQ223" s="122"/>
      <c r="AR223" s="122"/>
      <c r="AS223" s="122"/>
      <c r="AT223" s="122"/>
      <c r="AU223" s="122"/>
      <c r="AV223" s="122"/>
      <c r="AW223" s="122"/>
      <c r="AX223" s="122"/>
      <c r="AY223" s="122"/>
      <c r="AZ223" s="122"/>
      <c r="BA223" s="122"/>
      <c r="BB223" s="122"/>
      <c r="BC223" s="122"/>
      <c r="BD223" s="122"/>
      <c r="BE223" s="122"/>
      <c r="BF223" s="122"/>
      <c r="BG223" s="122"/>
      <c r="BH223" s="122"/>
      <c r="BI223" s="122"/>
      <c r="BJ223" s="122"/>
      <c r="BK223" s="122"/>
      <c r="BL223" s="122"/>
      <c r="BM223" s="122"/>
      <c r="BN223" s="122"/>
      <c r="BO223" s="122"/>
      <c r="BP223" s="122"/>
      <c r="BQ223" s="122"/>
      <c r="BR223" s="122"/>
      <c r="BS223" s="122"/>
      <c r="BT223" s="122"/>
      <c r="BU223" s="122"/>
      <c r="BV223" s="122"/>
      <c r="BW223" s="122"/>
      <c r="BX223" s="122"/>
      <c r="BY223" s="122"/>
      <c r="BZ223" s="122"/>
      <c r="CA223" s="122"/>
      <c r="CB223" s="122"/>
      <c r="CC223" s="122"/>
      <c r="CD223" s="122"/>
      <c r="CE223" s="122"/>
      <c r="CF223" s="122"/>
      <c r="CG223" s="122"/>
      <c r="CH223" s="122"/>
      <c r="CI223" s="122"/>
      <c r="CJ223" s="122"/>
      <c r="CK223" s="122"/>
      <c r="CL223" s="122"/>
      <c r="CM223" s="122"/>
      <c r="CN223" s="122"/>
      <c r="CO223" s="122"/>
      <c r="CP223" s="122"/>
      <c r="CQ223" s="122"/>
      <c r="CR223" s="122"/>
      <c r="CS223" s="122"/>
      <c r="CT223" s="122"/>
      <c r="CU223" s="122"/>
      <c r="CV223" s="122"/>
      <c r="CW223" s="122"/>
      <c r="CX223" s="122"/>
      <c r="CY223" s="122"/>
      <c r="CZ223" s="122"/>
      <c r="DA223" s="122"/>
      <c r="DB223" s="122"/>
      <c r="DC223" s="122"/>
      <c r="DD223" s="122"/>
      <c r="DE223" s="122"/>
      <c r="DF223" s="122"/>
      <c r="DG223" s="122"/>
      <c r="DH223" s="122"/>
      <c r="DI223" s="122"/>
      <c r="DJ223" s="122"/>
      <c r="DK223" s="122"/>
      <c r="DL223" s="122"/>
      <c r="DM223" s="122"/>
      <c r="DN223" s="122"/>
      <c r="DO223" s="122"/>
      <c r="DP223" s="122"/>
      <c r="DQ223" s="122"/>
      <c r="DR223" s="122"/>
      <c r="DS223" s="122"/>
      <c r="DT223" s="122"/>
      <c r="DU223" s="122"/>
      <c r="DV223" s="122"/>
      <c r="DW223" s="122"/>
      <c r="DX223" s="122"/>
      <c r="DY223" s="122"/>
      <c r="DZ223" s="122"/>
      <c r="EA223" s="122"/>
      <c r="EB223" s="122"/>
      <c r="EC223" s="122"/>
      <c r="ED223" s="122"/>
      <c r="EE223" s="122"/>
      <c r="EF223" s="122"/>
      <c r="EG223" s="122"/>
      <c r="EH223" s="122"/>
      <c r="EI223" s="122"/>
      <c r="EJ223" s="122"/>
      <c r="EK223" s="122"/>
      <c r="EL223" s="122"/>
      <c r="EM223" s="122"/>
      <c r="EN223" s="122"/>
      <c r="EO223" s="122"/>
      <c r="EP223" s="122"/>
      <c r="EQ223" s="122"/>
      <c r="ER223" s="122"/>
      <c r="ES223" s="122"/>
      <c r="ET223" s="122"/>
      <c r="EU223" s="122"/>
      <c r="EV223" s="122"/>
      <c r="EW223" s="122"/>
      <c r="EX223" s="122"/>
      <c r="EY223" s="122"/>
      <c r="EZ223" s="122"/>
      <c r="FA223" s="122"/>
      <c r="FB223" s="122"/>
      <c r="FC223" s="122"/>
      <c r="FD223" s="122"/>
      <c r="FE223" s="122"/>
      <c r="FF223" s="122"/>
      <c r="FG223" s="122"/>
      <c r="FH223" s="122"/>
      <c r="FI223" s="122"/>
      <c r="FJ223" s="122"/>
      <c r="FK223" s="122"/>
      <c r="FL223" s="122"/>
      <c r="FM223" s="122"/>
      <c r="FN223" s="122"/>
      <c r="FO223" s="122"/>
      <c r="FP223" s="122"/>
      <c r="FQ223" s="122"/>
      <c r="FR223" s="122"/>
      <c r="FS223" s="122"/>
      <c r="FT223" s="122"/>
      <c r="FU223" s="122"/>
      <c r="FV223" s="122"/>
      <c r="FW223" s="122"/>
      <c r="FX223" s="122"/>
      <c r="FY223" s="122"/>
      <c r="FZ223" s="122"/>
      <c r="GA223" s="122"/>
      <c r="GB223" s="122"/>
      <c r="GC223" s="122"/>
      <c r="GD223" s="122"/>
      <c r="GE223" s="122"/>
      <c r="GF223" s="122"/>
      <c r="GG223" s="122"/>
      <c r="GH223" s="122"/>
      <c r="GI223" s="122"/>
      <c r="GJ223" s="122"/>
      <c r="GK223" s="122"/>
      <c r="GL223" s="122"/>
      <c r="GM223" s="122"/>
      <c r="GN223" s="122"/>
      <c r="GO223" s="122"/>
      <c r="GP223" s="122"/>
      <c r="GQ223" s="122"/>
      <c r="GR223" s="122"/>
      <c r="GS223" s="122"/>
      <c r="GT223" s="122"/>
      <c r="GU223" s="122"/>
      <c r="GV223" s="122"/>
      <c r="GW223" s="122"/>
      <c r="GX223" s="122"/>
      <c r="GY223" s="122"/>
      <c r="GZ223" s="122"/>
      <c r="HA223" s="122"/>
      <c r="HB223" s="122"/>
      <c r="HC223" s="122"/>
      <c r="HD223" s="122"/>
      <c r="HE223" s="122"/>
      <c r="HF223" s="122"/>
      <c r="HG223" s="122"/>
      <c r="HH223" s="122"/>
      <c r="HI223" s="122"/>
      <c r="HJ223" s="122"/>
      <c r="HK223" s="122"/>
      <c r="HL223" s="122"/>
      <c r="HM223" s="122"/>
      <c r="HN223" s="122"/>
      <c r="HO223" s="122"/>
      <c r="HP223" s="122"/>
      <c r="HQ223" s="122"/>
      <c r="HR223" s="122"/>
      <c r="HS223" s="122"/>
      <c r="HT223" s="122"/>
      <c r="HU223" s="122"/>
      <c r="HV223" s="122"/>
      <c r="HW223" s="122"/>
      <c r="HX223" s="122"/>
      <c r="HY223" s="122"/>
      <c r="HZ223" s="122"/>
      <c r="IA223" s="122"/>
      <c r="IB223" s="122"/>
    </row>
    <row r="224" spans="1:246" s="157" customFormat="1" ht="12" customHeight="1">
      <c r="A224" s="1177">
        <v>2</v>
      </c>
      <c r="B224" s="555" t="s">
        <v>1165</v>
      </c>
      <c r="C224" s="1180" t="s">
        <v>5</v>
      </c>
      <c r="D224" s="62">
        <v>6580.4480651731155</v>
      </c>
      <c r="E224" s="1321">
        <f t="shared" si="15"/>
        <v>2.6321792260692463</v>
      </c>
      <c r="F224" s="170"/>
      <c r="G224" s="93"/>
      <c r="H224" s="1183"/>
      <c r="I224" s="345"/>
      <c r="J224" s="345"/>
      <c r="K224" s="345"/>
      <c r="L224" s="170"/>
      <c r="M224" s="1307"/>
      <c r="N224" s="346"/>
      <c r="O224" s="1247"/>
      <c r="P224" s="345"/>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c r="AN224" s="122"/>
      <c r="AO224" s="122"/>
      <c r="AP224" s="122"/>
      <c r="AQ224" s="122"/>
      <c r="AR224" s="122"/>
      <c r="AS224" s="122"/>
      <c r="AT224" s="122"/>
      <c r="AU224" s="122"/>
      <c r="AV224" s="122"/>
      <c r="AW224" s="122"/>
      <c r="AX224" s="122"/>
      <c r="AY224" s="122"/>
      <c r="AZ224" s="122"/>
      <c r="BA224" s="122"/>
      <c r="BB224" s="122"/>
      <c r="BC224" s="122"/>
      <c r="BD224" s="122"/>
      <c r="BE224" s="122"/>
      <c r="BF224" s="122"/>
      <c r="BG224" s="122"/>
      <c r="BH224" s="122"/>
      <c r="BI224" s="122"/>
      <c r="BJ224" s="122"/>
      <c r="BK224" s="122"/>
      <c r="BL224" s="122"/>
      <c r="BM224" s="122"/>
      <c r="BN224" s="122"/>
      <c r="BO224" s="122"/>
      <c r="BP224" s="122"/>
      <c r="BQ224" s="122"/>
      <c r="BR224" s="122"/>
      <c r="BS224" s="122"/>
      <c r="BT224" s="122"/>
      <c r="BU224" s="122"/>
      <c r="BV224" s="122"/>
      <c r="BW224" s="122"/>
      <c r="BX224" s="122"/>
      <c r="BY224" s="122"/>
      <c r="BZ224" s="122"/>
      <c r="CA224" s="122"/>
      <c r="CB224" s="122"/>
      <c r="CC224" s="122"/>
      <c r="CD224" s="122"/>
      <c r="CE224" s="122"/>
      <c r="CF224" s="122"/>
      <c r="CG224" s="122"/>
      <c r="CH224" s="122"/>
      <c r="CI224" s="122"/>
      <c r="CJ224" s="122"/>
      <c r="CK224" s="122"/>
      <c r="CL224" s="122"/>
      <c r="CM224" s="122"/>
      <c r="CN224" s="122"/>
      <c r="CO224" s="122"/>
      <c r="CP224" s="122"/>
      <c r="CQ224" s="122"/>
      <c r="CR224" s="122"/>
      <c r="CS224" s="122"/>
      <c r="CT224" s="122"/>
      <c r="CU224" s="122"/>
      <c r="CV224" s="122"/>
      <c r="CW224" s="122"/>
      <c r="CX224" s="122"/>
      <c r="CY224" s="122"/>
      <c r="CZ224" s="122"/>
      <c r="DA224" s="122"/>
      <c r="DB224" s="122"/>
      <c r="DC224" s="122"/>
      <c r="DD224" s="122"/>
      <c r="DE224" s="122"/>
      <c r="DF224" s="122"/>
      <c r="DG224" s="122"/>
      <c r="DH224" s="122"/>
      <c r="DI224" s="122"/>
      <c r="DJ224" s="122"/>
      <c r="DK224" s="122"/>
      <c r="DL224" s="122"/>
      <c r="DM224" s="122"/>
      <c r="DN224" s="122"/>
      <c r="DO224" s="122"/>
      <c r="DP224" s="122"/>
      <c r="DQ224" s="122"/>
      <c r="DR224" s="122"/>
      <c r="DS224" s="122"/>
      <c r="DT224" s="122"/>
      <c r="DU224" s="122"/>
      <c r="DV224" s="122"/>
      <c r="DW224" s="122"/>
      <c r="DX224" s="122"/>
      <c r="DY224" s="122"/>
      <c r="DZ224" s="122"/>
      <c r="EA224" s="122"/>
      <c r="EB224" s="122"/>
      <c r="EC224" s="122"/>
      <c r="ED224" s="122"/>
      <c r="EE224" s="122"/>
      <c r="EF224" s="122"/>
      <c r="EG224" s="122"/>
      <c r="EH224" s="122"/>
      <c r="EI224" s="122"/>
      <c r="EJ224" s="122"/>
      <c r="EK224" s="122"/>
      <c r="EL224" s="122"/>
      <c r="EM224" s="122"/>
      <c r="EN224" s="122"/>
      <c r="EO224" s="122"/>
      <c r="EP224" s="122"/>
      <c r="EQ224" s="122"/>
      <c r="ER224" s="122"/>
      <c r="ES224" s="122"/>
      <c r="ET224" s="122"/>
      <c r="EU224" s="122"/>
      <c r="EV224" s="122"/>
      <c r="EW224" s="122"/>
      <c r="EX224" s="122"/>
      <c r="EY224" s="122"/>
      <c r="EZ224" s="122"/>
      <c r="FA224" s="122"/>
      <c r="FB224" s="122"/>
      <c r="FC224" s="122"/>
      <c r="FD224" s="122"/>
      <c r="FE224" s="122"/>
      <c r="FF224" s="122"/>
      <c r="FG224" s="122"/>
      <c r="FH224" s="122"/>
      <c r="FI224" s="122"/>
      <c r="FJ224" s="122"/>
      <c r="FK224" s="122"/>
      <c r="FL224" s="122"/>
      <c r="FM224" s="122"/>
      <c r="FN224" s="122"/>
      <c r="FO224" s="122"/>
      <c r="FP224" s="122"/>
      <c r="FQ224" s="122"/>
      <c r="FR224" s="122"/>
      <c r="FS224" s="122"/>
      <c r="FT224" s="122"/>
      <c r="FU224" s="122"/>
      <c r="FV224" s="122"/>
      <c r="FW224" s="122"/>
      <c r="FX224" s="122"/>
      <c r="FY224" s="122"/>
      <c r="FZ224" s="122"/>
      <c r="GA224" s="122"/>
      <c r="GB224" s="122"/>
      <c r="GC224" s="122"/>
      <c r="GD224" s="122"/>
      <c r="GE224" s="122"/>
      <c r="GF224" s="122"/>
      <c r="GG224" s="122"/>
      <c r="GH224" s="122"/>
      <c r="GI224" s="122"/>
      <c r="GJ224" s="122"/>
      <c r="GK224" s="122"/>
      <c r="GL224" s="122"/>
      <c r="GM224" s="122"/>
      <c r="GN224" s="122"/>
      <c r="GO224" s="122"/>
      <c r="GP224" s="122"/>
      <c r="GQ224" s="122"/>
      <c r="GR224" s="122"/>
      <c r="GS224" s="122"/>
      <c r="GT224" s="122"/>
      <c r="GU224" s="122"/>
      <c r="GV224" s="122"/>
      <c r="GW224" s="122"/>
      <c r="GX224" s="122"/>
      <c r="GY224" s="122"/>
      <c r="GZ224" s="122"/>
      <c r="HA224" s="122"/>
      <c r="HB224" s="122"/>
      <c r="HC224" s="122"/>
      <c r="HD224" s="122"/>
      <c r="HE224" s="122"/>
      <c r="HF224" s="122"/>
      <c r="HG224" s="122"/>
      <c r="HH224" s="122"/>
      <c r="HI224" s="122"/>
      <c r="HJ224" s="122"/>
      <c r="HK224" s="122"/>
      <c r="HL224" s="122"/>
      <c r="HM224" s="122"/>
      <c r="HN224" s="122"/>
      <c r="HO224" s="122"/>
      <c r="HP224" s="122"/>
      <c r="HQ224" s="122"/>
      <c r="HR224" s="122"/>
      <c r="HS224" s="122"/>
      <c r="HT224" s="122"/>
      <c r="HU224" s="122"/>
      <c r="HV224" s="122"/>
      <c r="HW224" s="122"/>
      <c r="HX224" s="122"/>
      <c r="HY224" s="122"/>
      <c r="HZ224" s="122"/>
      <c r="IA224" s="122"/>
      <c r="IB224" s="122"/>
    </row>
    <row r="225" spans="1:236" s="157" customFormat="1" ht="12" customHeight="1">
      <c r="A225" s="1177">
        <v>3</v>
      </c>
      <c r="B225" s="555" t="s">
        <v>1670</v>
      </c>
      <c r="C225" s="1346" t="s">
        <v>5</v>
      </c>
      <c r="D225" s="62">
        <v>5791</v>
      </c>
      <c r="E225" s="1321" t="s">
        <v>1671</v>
      </c>
      <c r="F225" s="170"/>
      <c r="G225" s="93"/>
      <c r="H225" s="1345"/>
      <c r="I225" s="345"/>
      <c r="J225" s="345"/>
      <c r="K225" s="345"/>
      <c r="L225" s="170"/>
      <c r="M225" s="1307"/>
      <c r="N225" s="346"/>
      <c r="O225" s="1247"/>
      <c r="P225" s="345"/>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c r="AN225" s="122"/>
      <c r="AO225" s="122"/>
      <c r="AP225" s="122"/>
      <c r="AQ225" s="122"/>
      <c r="AR225" s="122"/>
      <c r="AS225" s="122"/>
      <c r="AT225" s="122"/>
      <c r="AU225" s="122"/>
      <c r="AV225" s="122"/>
      <c r="AW225" s="122"/>
      <c r="AX225" s="122"/>
      <c r="AY225" s="122"/>
      <c r="AZ225" s="122"/>
      <c r="BA225" s="122"/>
      <c r="BB225" s="122"/>
      <c r="BC225" s="122"/>
      <c r="BD225" s="122"/>
      <c r="BE225" s="122"/>
      <c r="BF225" s="122"/>
      <c r="BG225" s="122"/>
      <c r="BH225" s="122"/>
      <c r="BI225" s="122"/>
      <c r="BJ225" s="122"/>
      <c r="BK225" s="122"/>
      <c r="BL225" s="122"/>
      <c r="BM225" s="122"/>
      <c r="BN225" s="122"/>
      <c r="BO225" s="122"/>
      <c r="BP225" s="122"/>
      <c r="BQ225" s="122"/>
      <c r="BR225" s="122"/>
      <c r="BS225" s="122"/>
      <c r="BT225" s="122"/>
      <c r="BU225" s="122"/>
      <c r="BV225" s="122"/>
      <c r="BW225" s="122"/>
      <c r="BX225" s="122"/>
      <c r="BY225" s="122"/>
      <c r="BZ225" s="122"/>
      <c r="CA225" s="122"/>
      <c r="CB225" s="122"/>
      <c r="CC225" s="122"/>
      <c r="CD225" s="122"/>
      <c r="CE225" s="122"/>
      <c r="CF225" s="122"/>
      <c r="CG225" s="122"/>
      <c r="CH225" s="122"/>
      <c r="CI225" s="122"/>
      <c r="CJ225" s="122"/>
      <c r="CK225" s="122"/>
      <c r="CL225" s="122"/>
      <c r="CM225" s="122"/>
      <c r="CN225" s="122"/>
      <c r="CO225" s="122"/>
      <c r="CP225" s="122"/>
      <c r="CQ225" s="122"/>
      <c r="CR225" s="122"/>
      <c r="CS225" s="122"/>
      <c r="CT225" s="122"/>
      <c r="CU225" s="122"/>
      <c r="CV225" s="122"/>
      <c r="CW225" s="122"/>
      <c r="CX225" s="122"/>
      <c r="CY225" s="122"/>
      <c r="CZ225" s="122"/>
      <c r="DA225" s="122"/>
      <c r="DB225" s="122"/>
      <c r="DC225" s="122"/>
      <c r="DD225" s="122"/>
      <c r="DE225" s="122"/>
      <c r="DF225" s="122"/>
      <c r="DG225" s="122"/>
      <c r="DH225" s="122"/>
      <c r="DI225" s="122"/>
      <c r="DJ225" s="122"/>
      <c r="DK225" s="122"/>
      <c r="DL225" s="122"/>
      <c r="DM225" s="122"/>
      <c r="DN225" s="122"/>
      <c r="DO225" s="122"/>
      <c r="DP225" s="122"/>
      <c r="DQ225" s="122"/>
      <c r="DR225" s="122"/>
      <c r="DS225" s="122"/>
      <c r="DT225" s="122"/>
      <c r="DU225" s="122"/>
      <c r="DV225" s="122"/>
      <c r="DW225" s="122"/>
      <c r="DX225" s="122"/>
      <c r="DY225" s="122"/>
      <c r="DZ225" s="122"/>
      <c r="EA225" s="122"/>
      <c r="EB225" s="122"/>
      <c r="EC225" s="122"/>
      <c r="ED225" s="122"/>
      <c r="EE225" s="122"/>
      <c r="EF225" s="122"/>
      <c r="EG225" s="122"/>
      <c r="EH225" s="122"/>
      <c r="EI225" s="122"/>
      <c r="EJ225" s="122"/>
      <c r="EK225" s="122"/>
      <c r="EL225" s="122"/>
      <c r="EM225" s="122"/>
      <c r="EN225" s="122"/>
      <c r="EO225" s="122"/>
      <c r="EP225" s="122"/>
      <c r="EQ225" s="122"/>
      <c r="ER225" s="122"/>
      <c r="ES225" s="122"/>
      <c r="ET225" s="122"/>
      <c r="EU225" s="122"/>
      <c r="EV225" s="122"/>
      <c r="EW225" s="122"/>
      <c r="EX225" s="122"/>
      <c r="EY225" s="122"/>
      <c r="EZ225" s="122"/>
      <c r="FA225" s="122"/>
      <c r="FB225" s="122"/>
      <c r="FC225" s="122"/>
      <c r="FD225" s="122"/>
      <c r="FE225" s="122"/>
      <c r="FF225" s="122"/>
      <c r="FG225" s="122"/>
      <c r="FH225" s="122"/>
      <c r="FI225" s="122"/>
      <c r="FJ225" s="122"/>
      <c r="FK225" s="122"/>
      <c r="FL225" s="122"/>
      <c r="FM225" s="122"/>
      <c r="FN225" s="122"/>
      <c r="FO225" s="122"/>
      <c r="FP225" s="122"/>
      <c r="FQ225" s="122"/>
      <c r="FR225" s="122"/>
      <c r="FS225" s="122"/>
      <c r="FT225" s="122"/>
      <c r="FU225" s="122"/>
      <c r="FV225" s="122"/>
      <c r="FW225" s="122"/>
      <c r="FX225" s="122"/>
      <c r="FY225" s="122"/>
      <c r="FZ225" s="122"/>
      <c r="GA225" s="122"/>
      <c r="GB225" s="122"/>
      <c r="GC225" s="122"/>
      <c r="GD225" s="122"/>
      <c r="GE225" s="122"/>
      <c r="GF225" s="122"/>
      <c r="GG225" s="122"/>
      <c r="GH225" s="122"/>
      <c r="GI225" s="122"/>
      <c r="GJ225" s="122"/>
      <c r="GK225" s="122"/>
      <c r="GL225" s="122"/>
      <c r="GM225" s="122"/>
      <c r="GN225" s="122"/>
      <c r="GO225" s="122"/>
      <c r="GP225" s="122"/>
      <c r="GQ225" s="122"/>
      <c r="GR225" s="122"/>
      <c r="GS225" s="122"/>
      <c r="GT225" s="122"/>
      <c r="GU225" s="122"/>
      <c r="GV225" s="122"/>
      <c r="GW225" s="122"/>
      <c r="GX225" s="122"/>
      <c r="GY225" s="122"/>
      <c r="GZ225" s="122"/>
      <c r="HA225" s="122"/>
      <c r="HB225" s="122"/>
      <c r="HC225" s="122"/>
      <c r="HD225" s="122"/>
      <c r="HE225" s="122"/>
      <c r="HF225" s="122"/>
      <c r="HG225" s="122"/>
      <c r="HH225" s="122"/>
      <c r="HI225" s="122"/>
      <c r="HJ225" s="122"/>
      <c r="HK225" s="122"/>
      <c r="HL225" s="122"/>
      <c r="HM225" s="122"/>
      <c r="HN225" s="122"/>
      <c r="HO225" s="122"/>
      <c r="HP225" s="122"/>
      <c r="HQ225" s="122"/>
      <c r="HR225" s="122"/>
      <c r="HS225" s="122"/>
      <c r="HT225" s="122"/>
      <c r="HU225" s="122"/>
      <c r="HV225" s="122"/>
      <c r="HW225" s="122"/>
      <c r="HX225" s="122"/>
      <c r="HY225" s="122"/>
      <c r="HZ225" s="122"/>
      <c r="IA225" s="122"/>
      <c r="IB225" s="122"/>
    </row>
    <row r="226" spans="1:236" s="157" customFormat="1">
      <c r="A226" s="1177">
        <v>4</v>
      </c>
      <c r="B226" s="555" t="s">
        <v>1166</v>
      </c>
      <c r="C226" s="1180" t="s">
        <v>5</v>
      </c>
      <c r="D226" s="62">
        <v>4474.5950101832987</v>
      </c>
      <c r="E226" s="1321">
        <f t="shared" si="15"/>
        <v>1.7898380040733195</v>
      </c>
      <c r="F226" s="170"/>
      <c r="G226" s="93"/>
      <c r="H226" s="1183"/>
      <c r="I226" s="345"/>
      <c r="J226" s="345"/>
      <c r="K226" s="345"/>
      <c r="L226" s="170"/>
      <c r="M226" s="1307"/>
      <c r="N226" s="346"/>
      <c r="O226" s="1247"/>
      <c r="P226" s="345"/>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c r="AN226" s="122"/>
      <c r="AO226" s="122"/>
      <c r="AP226" s="122"/>
      <c r="AQ226" s="122"/>
      <c r="AR226" s="122"/>
      <c r="AS226" s="122"/>
      <c r="AT226" s="122"/>
      <c r="AU226" s="122"/>
      <c r="AV226" s="122"/>
      <c r="AW226" s="122"/>
      <c r="AX226" s="122"/>
      <c r="AY226" s="122"/>
      <c r="AZ226" s="122"/>
      <c r="BA226" s="122"/>
      <c r="BB226" s="122"/>
      <c r="BC226" s="122"/>
      <c r="BD226" s="122"/>
      <c r="BE226" s="122"/>
      <c r="BF226" s="122"/>
      <c r="BG226" s="122"/>
      <c r="BH226" s="122"/>
      <c r="BI226" s="122"/>
      <c r="BJ226" s="122"/>
      <c r="BK226" s="122"/>
      <c r="BL226" s="122"/>
      <c r="BM226" s="122"/>
      <c r="BN226" s="122"/>
      <c r="BO226" s="122"/>
      <c r="BP226" s="122"/>
      <c r="BQ226" s="122"/>
      <c r="BR226" s="122"/>
      <c r="BS226" s="122"/>
      <c r="BT226" s="122"/>
      <c r="BU226" s="122"/>
      <c r="BV226" s="122"/>
      <c r="BW226" s="122"/>
      <c r="BX226" s="122"/>
      <c r="BY226" s="122"/>
      <c r="BZ226" s="122"/>
      <c r="CA226" s="122"/>
      <c r="CB226" s="122"/>
      <c r="CC226" s="122"/>
      <c r="CD226" s="122"/>
      <c r="CE226" s="122"/>
      <c r="CF226" s="122"/>
      <c r="CG226" s="122"/>
      <c r="CH226" s="122"/>
      <c r="CI226" s="122"/>
      <c r="CJ226" s="122"/>
      <c r="CK226" s="122"/>
      <c r="CL226" s="122"/>
      <c r="CM226" s="122"/>
      <c r="CN226" s="122"/>
      <c r="CO226" s="122"/>
      <c r="CP226" s="122"/>
      <c r="CQ226" s="122"/>
      <c r="CR226" s="122"/>
      <c r="CS226" s="122"/>
      <c r="CT226" s="122"/>
      <c r="CU226" s="122"/>
      <c r="CV226" s="122"/>
      <c r="CW226" s="122"/>
      <c r="CX226" s="122"/>
      <c r="CY226" s="122"/>
      <c r="CZ226" s="122"/>
      <c r="DA226" s="122"/>
      <c r="DB226" s="122"/>
      <c r="DC226" s="122"/>
      <c r="DD226" s="122"/>
      <c r="DE226" s="122"/>
      <c r="DF226" s="122"/>
      <c r="DG226" s="122"/>
      <c r="DH226" s="122"/>
      <c r="DI226" s="122"/>
      <c r="DJ226" s="122"/>
      <c r="DK226" s="122"/>
      <c r="DL226" s="122"/>
      <c r="DM226" s="122"/>
      <c r="DN226" s="122"/>
      <c r="DO226" s="122"/>
      <c r="DP226" s="122"/>
      <c r="DQ226" s="122"/>
      <c r="DR226" s="122"/>
      <c r="DS226" s="122"/>
      <c r="DT226" s="122"/>
      <c r="DU226" s="122"/>
      <c r="DV226" s="122"/>
      <c r="DW226" s="122"/>
      <c r="DX226" s="122"/>
      <c r="DY226" s="122"/>
      <c r="DZ226" s="122"/>
      <c r="EA226" s="122"/>
      <c r="EB226" s="122"/>
      <c r="EC226" s="122"/>
      <c r="ED226" s="122"/>
      <c r="EE226" s="122"/>
      <c r="EF226" s="122"/>
      <c r="EG226" s="122"/>
      <c r="EH226" s="122"/>
      <c r="EI226" s="122"/>
      <c r="EJ226" s="122"/>
      <c r="EK226" s="122"/>
      <c r="EL226" s="122"/>
      <c r="EM226" s="122"/>
      <c r="EN226" s="122"/>
      <c r="EO226" s="122"/>
      <c r="EP226" s="122"/>
      <c r="EQ226" s="122"/>
      <c r="ER226" s="122"/>
      <c r="ES226" s="122"/>
      <c r="ET226" s="122"/>
      <c r="EU226" s="122"/>
      <c r="EV226" s="122"/>
      <c r="EW226" s="122"/>
      <c r="EX226" s="122"/>
      <c r="EY226" s="122"/>
      <c r="EZ226" s="122"/>
      <c r="FA226" s="122"/>
      <c r="FB226" s="122"/>
      <c r="FC226" s="122"/>
      <c r="FD226" s="122"/>
      <c r="FE226" s="122"/>
      <c r="FF226" s="122"/>
      <c r="FG226" s="122"/>
      <c r="FH226" s="122"/>
      <c r="FI226" s="122"/>
      <c r="FJ226" s="122"/>
      <c r="FK226" s="122"/>
      <c r="FL226" s="122"/>
      <c r="FM226" s="122"/>
      <c r="FN226" s="122"/>
      <c r="FO226" s="122"/>
      <c r="FP226" s="122"/>
      <c r="FQ226" s="122"/>
      <c r="FR226" s="122"/>
      <c r="FS226" s="122"/>
      <c r="FT226" s="122"/>
      <c r="FU226" s="122"/>
      <c r="FV226" s="122"/>
      <c r="FW226" s="122"/>
      <c r="FX226" s="122"/>
      <c r="FY226" s="122"/>
      <c r="FZ226" s="122"/>
      <c r="GA226" s="122"/>
      <c r="GB226" s="122"/>
      <c r="GC226" s="122"/>
      <c r="GD226" s="122"/>
      <c r="GE226" s="122"/>
      <c r="GF226" s="122"/>
      <c r="GG226" s="122"/>
      <c r="GH226" s="122"/>
      <c r="GI226" s="122"/>
      <c r="GJ226" s="122"/>
      <c r="GK226" s="122"/>
      <c r="GL226" s="122"/>
      <c r="GM226" s="122"/>
      <c r="GN226" s="122"/>
      <c r="GO226" s="122"/>
      <c r="GP226" s="122"/>
      <c r="GQ226" s="122"/>
      <c r="GR226" s="122"/>
      <c r="GS226" s="122"/>
      <c r="GT226" s="122"/>
      <c r="GU226" s="122"/>
      <c r="GV226" s="122"/>
      <c r="GW226" s="122"/>
      <c r="GX226" s="122"/>
      <c r="GY226" s="122"/>
      <c r="GZ226" s="122"/>
      <c r="HA226" s="122"/>
      <c r="HB226" s="122"/>
      <c r="HC226" s="122"/>
      <c r="HD226" s="122"/>
      <c r="HE226" s="122"/>
      <c r="HF226" s="122"/>
      <c r="HG226" s="122"/>
      <c r="HH226" s="122"/>
      <c r="HI226" s="122"/>
      <c r="HJ226" s="122"/>
      <c r="HK226" s="122"/>
      <c r="HL226" s="122"/>
      <c r="HM226" s="122"/>
      <c r="HN226" s="122"/>
      <c r="HO226" s="122"/>
      <c r="HP226" s="122"/>
      <c r="HQ226" s="122"/>
      <c r="HR226" s="122"/>
      <c r="HS226" s="122"/>
      <c r="HT226" s="122"/>
      <c r="HU226" s="122"/>
      <c r="HV226" s="122"/>
      <c r="HW226" s="122"/>
      <c r="HX226" s="122"/>
      <c r="HY226" s="122"/>
      <c r="HZ226" s="122"/>
      <c r="IA226" s="122"/>
      <c r="IB226" s="122"/>
    </row>
    <row r="227" spans="1:236" s="157" customFormat="1" ht="28.5" customHeight="1">
      <c r="A227" s="1177">
        <v>5</v>
      </c>
      <c r="B227" s="555" t="s">
        <v>1167</v>
      </c>
      <c r="C227" s="1180" t="s">
        <v>11</v>
      </c>
      <c r="D227" s="62">
        <v>4173.0350101832992</v>
      </c>
      <c r="E227" s="1321">
        <f t="shared" si="15"/>
        <v>1.6692140040733197</v>
      </c>
      <c r="F227" s="170"/>
      <c r="G227" s="93"/>
      <c r="H227" s="1183"/>
      <c r="I227" s="345"/>
      <c r="J227" s="345"/>
      <c r="K227" s="345"/>
      <c r="L227" s="170"/>
      <c r="M227" s="1307"/>
      <c r="N227" s="346"/>
      <c r="O227" s="1247"/>
      <c r="P227" s="345"/>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c r="AN227" s="122"/>
      <c r="AO227" s="122"/>
      <c r="AP227" s="122"/>
      <c r="AQ227" s="122"/>
      <c r="AR227" s="122"/>
      <c r="AS227" s="122"/>
      <c r="AT227" s="122"/>
      <c r="AU227" s="122"/>
      <c r="AV227" s="122"/>
      <c r="AW227" s="122"/>
      <c r="AX227" s="122"/>
      <c r="AY227" s="122"/>
      <c r="AZ227" s="122"/>
      <c r="BA227" s="122"/>
      <c r="BB227" s="122"/>
      <c r="BC227" s="122"/>
      <c r="BD227" s="122"/>
      <c r="BE227" s="122"/>
      <c r="BF227" s="122"/>
      <c r="BG227" s="122"/>
      <c r="BH227" s="122"/>
      <c r="BI227" s="122"/>
      <c r="BJ227" s="122"/>
      <c r="BK227" s="122"/>
      <c r="BL227" s="122"/>
      <c r="BM227" s="122"/>
      <c r="BN227" s="122"/>
      <c r="BO227" s="122"/>
      <c r="BP227" s="122"/>
      <c r="BQ227" s="122"/>
      <c r="BR227" s="122"/>
      <c r="BS227" s="122"/>
      <c r="BT227" s="122"/>
      <c r="BU227" s="122"/>
      <c r="BV227" s="122"/>
      <c r="BW227" s="122"/>
      <c r="BX227" s="122"/>
      <c r="BY227" s="122"/>
      <c r="BZ227" s="122"/>
      <c r="CA227" s="122"/>
      <c r="CB227" s="122"/>
      <c r="CC227" s="122"/>
      <c r="CD227" s="122"/>
      <c r="CE227" s="122"/>
      <c r="CF227" s="122"/>
      <c r="CG227" s="122"/>
      <c r="CH227" s="122"/>
      <c r="CI227" s="122"/>
      <c r="CJ227" s="122"/>
      <c r="CK227" s="122"/>
      <c r="CL227" s="122"/>
      <c r="CM227" s="122"/>
      <c r="CN227" s="122"/>
      <c r="CO227" s="122"/>
      <c r="CP227" s="122"/>
      <c r="CQ227" s="122"/>
      <c r="CR227" s="122"/>
      <c r="CS227" s="122"/>
      <c r="CT227" s="122"/>
      <c r="CU227" s="122"/>
      <c r="CV227" s="122"/>
      <c r="CW227" s="122"/>
      <c r="CX227" s="122"/>
      <c r="CY227" s="122"/>
      <c r="CZ227" s="122"/>
      <c r="DA227" s="122"/>
      <c r="DB227" s="122"/>
      <c r="DC227" s="122"/>
      <c r="DD227" s="122"/>
      <c r="DE227" s="122"/>
      <c r="DF227" s="122"/>
      <c r="DG227" s="122"/>
      <c r="DH227" s="122"/>
      <c r="DI227" s="122"/>
      <c r="DJ227" s="122"/>
      <c r="DK227" s="122"/>
      <c r="DL227" s="122"/>
      <c r="DM227" s="122"/>
      <c r="DN227" s="122"/>
      <c r="DO227" s="122"/>
      <c r="DP227" s="122"/>
      <c r="DQ227" s="122"/>
      <c r="DR227" s="122"/>
      <c r="DS227" s="122"/>
      <c r="DT227" s="122"/>
      <c r="DU227" s="122"/>
      <c r="DV227" s="122"/>
      <c r="DW227" s="122"/>
      <c r="DX227" s="122"/>
      <c r="DY227" s="122"/>
      <c r="DZ227" s="122"/>
      <c r="EA227" s="122"/>
      <c r="EB227" s="122"/>
      <c r="EC227" s="122"/>
      <c r="ED227" s="122"/>
      <c r="EE227" s="122"/>
      <c r="EF227" s="122"/>
      <c r="EG227" s="122"/>
      <c r="EH227" s="122"/>
      <c r="EI227" s="122"/>
      <c r="EJ227" s="122"/>
      <c r="EK227" s="122"/>
      <c r="EL227" s="122"/>
      <c r="EM227" s="122"/>
      <c r="EN227" s="122"/>
      <c r="EO227" s="122"/>
      <c r="EP227" s="122"/>
      <c r="EQ227" s="122"/>
      <c r="ER227" s="122"/>
      <c r="ES227" s="122"/>
      <c r="ET227" s="122"/>
      <c r="EU227" s="122"/>
      <c r="EV227" s="122"/>
      <c r="EW227" s="122"/>
      <c r="EX227" s="122"/>
      <c r="EY227" s="122"/>
      <c r="EZ227" s="122"/>
      <c r="FA227" s="122"/>
      <c r="FB227" s="122"/>
      <c r="FC227" s="122"/>
      <c r="FD227" s="122"/>
      <c r="FE227" s="122"/>
      <c r="FF227" s="122"/>
      <c r="FG227" s="122"/>
      <c r="FH227" s="122"/>
      <c r="FI227" s="122"/>
      <c r="FJ227" s="122"/>
      <c r="FK227" s="122"/>
      <c r="FL227" s="122"/>
      <c r="FM227" s="122"/>
      <c r="FN227" s="122"/>
      <c r="FO227" s="122"/>
      <c r="FP227" s="122"/>
      <c r="FQ227" s="122"/>
      <c r="FR227" s="122"/>
      <c r="FS227" s="122"/>
      <c r="FT227" s="122"/>
      <c r="FU227" s="122"/>
      <c r="FV227" s="122"/>
      <c r="FW227" s="122"/>
      <c r="FX227" s="122"/>
      <c r="FY227" s="122"/>
      <c r="FZ227" s="122"/>
      <c r="GA227" s="122"/>
      <c r="GB227" s="122"/>
      <c r="GC227" s="122"/>
      <c r="GD227" s="122"/>
      <c r="GE227" s="122"/>
      <c r="GF227" s="122"/>
      <c r="GG227" s="122"/>
      <c r="GH227" s="122"/>
      <c r="GI227" s="122"/>
      <c r="GJ227" s="122"/>
      <c r="GK227" s="122"/>
      <c r="GL227" s="122"/>
      <c r="GM227" s="122"/>
      <c r="GN227" s="122"/>
      <c r="GO227" s="122"/>
      <c r="GP227" s="122"/>
      <c r="GQ227" s="122"/>
      <c r="GR227" s="122"/>
      <c r="GS227" s="122"/>
      <c r="GT227" s="122"/>
      <c r="GU227" s="122"/>
      <c r="GV227" s="122"/>
      <c r="GW227" s="122"/>
      <c r="GX227" s="122"/>
      <c r="GY227" s="122"/>
      <c r="GZ227" s="122"/>
      <c r="HA227" s="122"/>
      <c r="HB227" s="122"/>
      <c r="HC227" s="122"/>
      <c r="HD227" s="122"/>
      <c r="HE227" s="122"/>
      <c r="HF227" s="122"/>
      <c r="HG227" s="122"/>
      <c r="HH227" s="122"/>
      <c r="HI227" s="122"/>
      <c r="HJ227" s="122"/>
      <c r="HK227" s="122"/>
      <c r="HL227" s="122"/>
      <c r="HM227" s="122"/>
      <c r="HN227" s="122"/>
      <c r="HO227" s="122"/>
      <c r="HP227" s="122"/>
      <c r="HQ227" s="122"/>
      <c r="HR227" s="122"/>
      <c r="HS227" s="122"/>
      <c r="HT227" s="122"/>
      <c r="HU227" s="122"/>
      <c r="HV227" s="122"/>
      <c r="HW227" s="122"/>
      <c r="HX227" s="122"/>
      <c r="HY227" s="122"/>
      <c r="HZ227" s="122"/>
      <c r="IA227" s="122"/>
      <c r="IB227" s="122"/>
    </row>
    <row r="228" spans="1:236" s="157" customFormat="1">
      <c r="A228" s="1177">
        <v>6</v>
      </c>
      <c r="B228" s="555" t="s">
        <v>1167</v>
      </c>
      <c r="C228" s="1180" t="s">
        <v>13</v>
      </c>
      <c r="D228" s="62">
        <v>3950</v>
      </c>
      <c r="E228" s="1321">
        <f t="shared" si="15"/>
        <v>1.58</v>
      </c>
      <c r="F228" s="170"/>
      <c r="G228" s="93"/>
      <c r="H228" s="1183"/>
      <c r="I228" s="345"/>
      <c r="J228" s="345"/>
      <c r="K228" s="345"/>
      <c r="L228" s="170"/>
      <c r="M228" s="1307"/>
      <c r="N228" s="346"/>
      <c r="O228" s="1247"/>
      <c r="P228" s="345"/>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c r="AN228" s="122"/>
      <c r="AO228" s="122"/>
      <c r="AP228" s="122"/>
      <c r="AQ228" s="122"/>
      <c r="AR228" s="122"/>
      <c r="AS228" s="122"/>
      <c r="AT228" s="122"/>
      <c r="AU228" s="122"/>
      <c r="AV228" s="122"/>
      <c r="AW228" s="122"/>
      <c r="AX228" s="122"/>
      <c r="AY228" s="122"/>
      <c r="AZ228" s="122"/>
      <c r="BA228" s="122"/>
      <c r="BB228" s="122"/>
      <c r="BC228" s="122"/>
      <c r="BD228" s="122"/>
      <c r="BE228" s="122"/>
      <c r="BF228" s="122"/>
      <c r="BG228" s="122"/>
      <c r="BH228" s="122"/>
      <c r="BI228" s="122"/>
      <c r="BJ228" s="122"/>
      <c r="BK228" s="122"/>
      <c r="BL228" s="122"/>
      <c r="BM228" s="122"/>
      <c r="BN228" s="122"/>
      <c r="BO228" s="122"/>
      <c r="BP228" s="122"/>
      <c r="BQ228" s="122"/>
      <c r="BR228" s="122"/>
      <c r="BS228" s="122"/>
      <c r="BT228" s="122"/>
      <c r="BU228" s="122"/>
      <c r="BV228" s="122"/>
      <c r="BW228" s="122"/>
      <c r="BX228" s="122"/>
      <c r="BY228" s="122"/>
      <c r="BZ228" s="122"/>
      <c r="CA228" s="122"/>
      <c r="CB228" s="122"/>
      <c r="CC228" s="122"/>
      <c r="CD228" s="122"/>
      <c r="CE228" s="122"/>
      <c r="CF228" s="122"/>
      <c r="CG228" s="122"/>
      <c r="CH228" s="122"/>
      <c r="CI228" s="122"/>
      <c r="CJ228" s="122"/>
      <c r="CK228" s="122"/>
      <c r="CL228" s="122"/>
      <c r="CM228" s="122"/>
      <c r="CN228" s="122"/>
      <c r="CO228" s="122"/>
      <c r="CP228" s="122"/>
      <c r="CQ228" s="122"/>
      <c r="CR228" s="122"/>
      <c r="CS228" s="122"/>
      <c r="CT228" s="122"/>
      <c r="CU228" s="122"/>
      <c r="CV228" s="122"/>
      <c r="CW228" s="122"/>
      <c r="CX228" s="122"/>
      <c r="CY228" s="122"/>
      <c r="CZ228" s="122"/>
      <c r="DA228" s="122"/>
      <c r="DB228" s="122"/>
      <c r="DC228" s="122"/>
      <c r="DD228" s="122"/>
      <c r="DE228" s="122"/>
      <c r="DF228" s="122"/>
      <c r="DG228" s="122"/>
      <c r="DH228" s="122"/>
      <c r="DI228" s="122"/>
      <c r="DJ228" s="122"/>
      <c r="DK228" s="122"/>
      <c r="DL228" s="122"/>
      <c r="DM228" s="122"/>
      <c r="DN228" s="122"/>
      <c r="DO228" s="122"/>
      <c r="DP228" s="122"/>
      <c r="DQ228" s="122"/>
      <c r="DR228" s="122"/>
      <c r="DS228" s="122"/>
      <c r="DT228" s="122"/>
      <c r="DU228" s="122"/>
      <c r="DV228" s="122"/>
      <c r="DW228" s="122"/>
      <c r="DX228" s="122"/>
      <c r="DY228" s="122"/>
      <c r="DZ228" s="122"/>
      <c r="EA228" s="122"/>
      <c r="EB228" s="122"/>
      <c r="EC228" s="122"/>
      <c r="ED228" s="122"/>
      <c r="EE228" s="122"/>
      <c r="EF228" s="122"/>
      <c r="EG228" s="122"/>
      <c r="EH228" s="122"/>
      <c r="EI228" s="122"/>
      <c r="EJ228" s="122"/>
      <c r="EK228" s="122"/>
      <c r="EL228" s="122"/>
      <c r="EM228" s="122"/>
      <c r="EN228" s="122"/>
      <c r="EO228" s="122"/>
      <c r="EP228" s="122"/>
      <c r="EQ228" s="122"/>
      <c r="ER228" s="122"/>
      <c r="ES228" s="122"/>
      <c r="ET228" s="122"/>
      <c r="EU228" s="122"/>
      <c r="EV228" s="122"/>
      <c r="EW228" s="122"/>
      <c r="EX228" s="122"/>
      <c r="EY228" s="122"/>
      <c r="EZ228" s="122"/>
      <c r="FA228" s="122"/>
      <c r="FB228" s="122"/>
      <c r="FC228" s="122"/>
      <c r="FD228" s="122"/>
      <c r="FE228" s="122"/>
      <c r="FF228" s="122"/>
      <c r="FG228" s="122"/>
      <c r="FH228" s="122"/>
      <c r="FI228" s="122"/>
      <c r="FJ228" s="122"/>
      <c r="FK228" s="122"/>
      <c r="FL228" s="122"/>
      <c r="FM228" s="122"/>
      <c r="FN228" s="122"/>
      <c r="FO228" s="122"/>
      <c r="FP228" s="122"/>
      <c r="FQ228" s="122"/>
      <c r="FR228" s="122"/>
      <c r="FS228" s="122"/>
      <c r="FT228" s="122"/>
      <c r="FU228" s="122"/>
      <c r="FV228" s="122"/>
      <c r="FW228" s="122"/>
      <c r="FX228" s="122"/>
      <c r="FY228" s="122"/>
      <c r="FZ228" s="122"/>
      <c r="GA228" s="122"/>
      <c r="GB228" s="122"/>
      <c r="GC228" s="122"/>
      <c r="GD228" s="122"/>
      <c r="GE228" s="122"/>
      <c r="GF228" s="122"/>
      <c r="GG228" s="122"/>
      <c r="GH228" s="122"/>
      <c r="GI228" s="122"/>
      <c r="GJ228" s="122"/>
      <c r="GK228" s="122"/>
      <c r="GL228" s="122"/>
      <c r="GM228" s="122"/>
      <c r="GN228" s="122"/>
      <c r="GO228" s="122"/>
      <c r="GP228" s="122"/>
      <c r="GQ228" s="122"/>
      <c r="GR228" s="122"/>
      <c r="GS228" s="122"/>
      <c r="GT228" s="122"/>
      <c r="GU228" s="122"/>
      <c r="GV228" s="122"/>
      <c r="GW228" s="122"/>
      <c r="GX228" s="122"/>
      <c r="GY228" s="122"/>
      <c r="GZ228" s="122"/>
      <c r="HA228" s="122"/>
      <c r="HB228" s="122"/>
      <c r="HC228" s="122"/>
      <c r="HD228" s="122"/>
      <c r="HE228" s="122"/>
      <c r="HF228" s="122"/>
      <c r="HG228" s="122"/>
      <c r="HH228" s="122"/>
      <c r="HI228" s="122"/>
      <c r="HJ228" s="122"/>
      <c r="HK228" s="122"/>
      <c r="HL228" s="122"/>
      <c r="HM228" s="122"/>
      <c r="HN228" s="122"/>
      <c r="HO228" s="122"/>
      <c r="HP228" s="122"/>
      <c r="HQ228" s="122"/>
      <c r="HR228" s="122"/>
      <c r="HS228" s="122"/>
      <c r="HT228" s="122"/>
      <c r="HU228" s="122"/>
      <c r="HV228" s="122"/>
      <c r="HW228" s="122"/>
      <c r="HX228" s="122"/>
      <c r="HY228" s="122"/>
      <c r="HZ228" s="122"/>
      <c r="IA228" s="122"/>
      <c r="IB228" s="122"/>
    </row>
    <row r="229" spans="1:236" s="157" customFormat="1" ht="22.5" customHeight="1">
      <c r="A229" s="1177">
        <v>7</v>
      </c>
      <c r="B229" s="555" t="s">
        <v>1167</v>
      </c>
      <c r="C229" s="1180" t="s">
        <v>12</v>
      </c>
      <c r="D229" s="62">
        <v>3850</v>
      </c>
      <c r="E229" s="1321">
        <f t="shared" si="15"/>
        <v>1.54</v>
      </c>
      <c r="F229" s="170"/>
      <c r="G229" s="93"/>
      <c r="H229" s="1183"/>
      <c r="I229" s="345"/>
      <c r="J229" s="345"/>
      <c r="K229" s="345"/>
      <c r="L229" s="170"/>
      <c r="M229" s="1307"/>
      <c r="N229" s="346"/>
      <c r="O229" s="1247"/>
      <c r="P229" s="345"/>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c r="AQ229" s="122"/>
      <c r="AR229" s="122"/>
      <c r="AS229" s="122"/>
      <c r="AT229" s="122"/>
      <c r="AU229" s="122"/>
      <c r="AV229" s="122"/>
      <c r="AW229" s="122"/>
      <c r="AX229" s="122"/>
      <c r="AY229" s="122"/>
      <c r="AZ229" s="122"/>
      <c r="BA229" s="122"/>
      <c r="BB229" s="122"/>
      <c r="BC229" s="122"/>
      <c r="BD229" s="122"/>
      <c r="BE229" s="122"/>
      <c r="BF229" s="122"/>
      <c r="BG229" s="122"/>
      <c r="BH229" s="122"/>
      <c r="BI229" s="122"/>
      <c r="BJ229" s="122"/>
      <c r="BK229" s="122"/>
      <c r="BL229" s="122"/>
      <c r="BM229" s="122"/>
      <c r="BN229" s="122"/>
      <c r="BO229" s="122"/>
      <c r="BP229" s="122"/>
      <c r="BQ229" s="122"/>
      <c r="BR229" s="122"/>
      <c r="BS229" s="122"/>
      <c r="BT229" s="122"/>
      <c r="BU229" s="122"/>
      <c r="BV229" s="122"/>
      <c r="BW229" s="122"/>
      <c r="BX229" s="122"/>
      <c r="BY229" s="122"/>
      <c r="BZ229" s="122"/>
      <c r="CA229" s="122"/>
      <c r="CB229" s="122"/>
      <c r="CC229" s="122"/>
      <c r="CD229" s="122"/>
      <c r="CE229" s="122"/>
      <c r="CF229" s="122"/>
      <c r="CG229" s="122"/>
      <c r="CH229" s="122"/>
      <c r="CI229" s="122"/>
      <c r="CJ229" s="122"/>
      <c r="CK229" s="122"/>
      <c r="CL229" s="122"/>
      <c r="CM229" s="122"/>
      <c r="CN229" s="122"/>
      <c r="CO229" s="122"/>
      <c r="CP229" s="122"/>
      <c r="CQ229" s="122"/>
      <c r="CR229" s="122"/>
      <c r="CS229" s="122"/>
      <c r="CT229" s="122"/>
      <c r="CU229" s="122"/>
      <c r="CV229" s="122"/>
      <c r="CW229" s="122"/>
      <c r="CX229" s="122"/>
      <c r="CY229" s="122"/>
      <c r="CZ229" s="122"/>
      <c r="DA229" s="122"/>
      <c r="DB229" s="122"/>
      <c r="DC229" s="122"/>
      <c r="DD229" s="122"/>
      <c r="DE229" s="122"/>
      <c r="DF229" s="122"/>
      <c r="DG229" s="122"/>
      <c r="DH229" s="122"/>
      <c r="DI229" s="122"/>
      <c r="DJ229" s="122"/>
      <c r="DK229" s="122"/>
      <c r="DL229" s="122"/>
      <c r="DM229" s="122"/>
      <c r="DN229" s="122"/>
      <c r="DO229" s="122"/>
      <c r="DP229" s="122"/>
      <c r="DQ229" s="122"/>
      <c r="DR229" s="122"/>
      <c r="DS229" s="122"/>
      <c r="DT229" s="122"/>
      <c r="DU229" s="122"/>
      <c r="DV229" s="122"/>
      <c r="DW229" s="122"/>
      <c r="DX229" s="122"/>
      <c r="DY229" s="122"/>
      <c r="DZ229" s="122"/>
      <c r="EA229" s="122"/>
      <c r="EB229" s="122"/>
      <c r="EC229" s="122"/>
      <c r="ED229" s="122"/>
      <c r="EE229" s="122"/>
      <c r="EF229" s="122"/>
      <c r="EG229" s="122"/>
      <c r="EH229" s="122"/>
      <c r="EI229" s="122"/>
      <c r="EJ229" s="122"/>
      <c r="EK229" s="122"/>
      <c r="EL229" s="122"/>
      <c r="EM229" s="122"/>
      <c r="EN229" s="122"/>
      <c r="EO229" s="122"/>
      <c r="EP229" s="122"/>
      <c r="EQ229" s="122"/>
      <c r="ER229" s="122"/>
      <c r="ES229" s="122"/>
      <c r="ET229" s="122"/>
      <c r="EU229" s="122"/>
      <c r="EV229" s="122"/>
      <c r="EW229" s="122"/>
      <c r="EX229" s="122"/>
      <c r="EY229" s="122"/>
      <c r="EZ229" s="122"/>
      <c r="FA229" s="122"/>
      <c r="FB229" s="122"/>
      <c r="FC229" s="122"/>
      <c r="FD229" s="122"/>
      <c r="FE229" s="122"/>
      <c r="FF229" s="122"/>
      <c r="FG229" s="122"/>
      <c r="FH229" s="122"/>
      <c r="FI229" s="122"/>
      <c r="FJ229" s="122"/>
      <c r="FK229" s="122"/>
      <c r="FL229" s="122"/>
      <c r="FM229" s="122"/>
      <c r="FN229" s="122"/>
      <c r="FO229" s="122"/>
      <c r="FP229" s="122"/>
      <c r="FQ229" s="122"/>
      <c r="FR229" s="122"/>
      <c r="FS229" s="122"/>
      <c r="FT229" s="122"/>
      <c r="FU229" s="122"/>
      <c r="FV229" s="122"/>
      <c r="FW229" s="122"/>
      <c r="FX229" s="122"/>
      <c r="FY229" s="122"/>
      <c r="FZ229" s="122"/>
      <c r="GA229" s="122"/>
      <c r="GB229" s="122"/>
      <c r="GC229" s="122"/>
      <c r="GD229" s="122"/>
      <c r="GE229" s="122"/>
      <c r="GF229" s="122"/>
      <c r="GG229" s="122"/>
      <c r="GH229" s="122"/>
      <c r="GI229" s="122"/>
      <c r="GJ229" s="122"/>
      <c r="GK229" s="122"/>
      <c r="GL229" s="122"/>
      <c r="GM229" s="122"/>
      <c r="GN229" s="122"/>
      <c r="GO229" s="122"/>
      <c r="GP229" s="122"/>
      <c r="GQ229" s="122"/>
      <c r="GR229" s="122"/>
      <c r="GS229" s="122"/>
      <c r="GT229" s="122"/>
      <c r="GU229" s="122"/>
      <c r="GV229" s="122"/>
      <c r="GW229" s="122"/>
      <c r="GX229" s="122"/>
      <c r="GY229" s="122"/>
      <c r="GZ229" s="122"/>
      <c r="HA229" s="122"/>
      <c r="HB229" s="122"/>
      <c r="HC229" s="122"/>
      <c r="HD229" s="122"/>
      <c r="HE229" s="122"/>
      <c r="HF229" s="122"/>
      <c r="HG229" s="122"/>
      <c r="HH229" s="122"/>
      <c r="HI229" s="122"/>
      <c r="HJ229" s="122"/>
      <c r="HK229" s="122"/>
      <c r="HL229" s="122"/>
      <c r="HM229" s="122"/>
      <c r="HN229" s="122"/>
      <c r="HO229" s="122"/>
      <c r="HP229" s="122"/>
      <c r="HQ229" s="122"/>
      <c r="HR229" s="122"/>
      <c r="HS229" s="122"/>
      <c r="HT229" s="122"/>
      <c r="HU229" s="122"/>
      <c r="HV229" s="122"/>
      <c r="HW229" s="122"/>
      <c r="HX229" s="122"/>
      <c r="HY229" s="122"/>
      <c r="HZ229" s="122"/>
      <c r="IA229" s="122"/>
      <c r="IB229" s="122"/>
    </row>
    <row r="230" spans="1:236" s="157" customFormat="1" ht="30.75" customHeight="1">
      <c r="A230" s="1177">
        <v>8</v>
      </c>
      <c r="B230" s="555" t="s">
        <v>1168</v>
      </c>
      <c r="C230" s="1180" t="s">
        <v>5</v>
      </c>
      <c r="D230" s="62">
        <v>4646.9150101832984</v>
      </c>
      <c r="E230" s="1321">
        <f t="shared" si="15"/>
        <v>1.8587660040733194</v>
      </c>
      <c r="F230" s="170"/>
      <c r="G230" s="93"/>
      <c r="H230" s="1183"/>
      <c r="I230" s="345"/>
      <c r="J230" s="345"/>
      <c r="K230" s="345"/>
      <c r="L230" s="170"/>
      <c r="M230" s="1307"/>
      <c r="N230" s="346"/>
      <c r="O230" s="1247"/>
      <c r="P230" s="345"/>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c r="AN230" s="122"/>
      <c r="AO230" s="122"/>
      <c r="AP230" s="122"/>
      <c r="AQ230" s="122"/>
      <c r="AR230" s="122"/>
      <c r="AS230" s="122"/>
      <c r="AT230" s="122"/>
      <c r="AU230" s="122"/>
      <c r="AV230" s="122"/>
      <c r="AW230" s="122"/>
      <c r="AX230" s="122"/>
      <c r="AY230" s="122"/>
      <c r="AZ230" s="122"/>
      <c r="BA230" s="122"/>
      <c r="BB230" s="122"/>
      <c r="BC230" s="122"/>
      <c r="BD230" s="122"/>
      <c r="BE230" s="122"/>
      <c r="BF230" s="122"/>
      <c r="BG230" s="122"/>
      <c r="BH230" s="122"/>
      <c r="BI230" s="122"/>
      <c r="BJ230" s="122"/>
      <c r="BK230" s="122"/>
      <c r="BL230" s="122"/>
      <c r="BM230" s="122"/>
      <c r="BN230" s="122"/>
      <c r="BO230" s="122"/>
      <c r="BP230" s="122"/>
      <c r="BQ230" s="122"/>
      <c r="BR230" s="122"/>
      <c r="BS230" s="122"/>
      <c r="BT230" s="122"/>
      <c r="BU230" s="122"/>
      <c r="BV230" s="122"/>
      <c r="BW230" s="122"/>
      <c r="BX230" s="122"/>
      <c r="BY230" s="122"/>
      <c r="BZ230" s="122"/>
      <c r="CA230" s="122"/>
      <c r="CB230" s="122"/>
      <c r="CC230" s="122"/>
      <c r="CD230" s="122"/>
      <c r="CE230" s="122"/>
      <c r="CF230" s="122"/>
      <c r="CG230" s="122"/>
      <c r="CH230" s="122"/>
      <c r="CI230" s="122"/>
      <c r="CJ230" s="122"/>
      <c r="CK230" s="122"/>
      <c r="CL230" s="122"/>
      <c r="CM230" s="122"/>
      <c r="CN230" s="122"/>
      <c r="CO230" s="122"/>
      <c r="CP230" s="122"/>
      <c r="CQ230" s="122"/>
      <c r="CR230" s="122"/>
      <c r="CS230" s="122"/>
      <c r="CT230" s="122"/>
      <c r="CU230" s="122"/>
      <c r="CV230" s="122"/>
      <c r="CW230" s="122"/>
      <c r="CX230" s="122"/>
      <c r="CY230" s="122"/>
      <c r="CZ230" s="122"/>
      <c r="DA230" s="122"/>
      <c r="DB230" s="122"/>
      <c r="DC230" s="122"/>
      <c r="DD230" s="122"/>
      <c r="DE230" s="122"/>
      <c r="DF230" s="122"/>
      <c r="DG230" s="122"/>
      <c r="DH230" s="122"/>
      <c r="DI230" s="122"/>
      <c r="DJ230" s="122"/>
      <c r="DK230" s="122"/>
      <c r="DL230" s="122"/>
      <c r="DM230" s="122"/>
      <c r="DN230" s="122"/>
      <c r="DO230" s="122"/>
      <c r="DP230" s="122"/>
      <c r="DQ230" s="122"/>
      <c r="DR230" s="122"/>
      <c r="DS230" s="122"/>
      <c r="DT230" s="122"/>
      <c r="DU230" s="122"/>
      <c r="DV230" s="122"/>
      <c r="DW230" s="122"/>
      <c r="DX230" s="122"/>
      <c r="DY230" s="122"/>
      <c r="DZ230" s="122"/>
      <c r="EA230" s="122"/>
      <c r="EB230" s="122"/>
      <c r="EC230" s="122"/>
      <c r="ED230" s="122"/>
      <c r="EE230" s="122"/>
      <c r="EF230" s="122"/>
      <c r="EG230" s="122"/>
      <c r="EH230" s="122"/>
      <c r="EI230" s="122"/>
      <c r="EJ230" s="122"/>
      <c r="EK230" s="122"/>
      <c r="EL230" s="122"/>
      <c r="EM230" s="122"/>
      <c r="EN230" s="122"/>
      <c r="EO230" s="122"/>
      <c r="EP230" s="122"/>
      <c r="EQ230" s="122"/>
      <c r="ER230" s="122"/>
      <c r="ES230" s="122"/>
      <c r="ET230" s="122"/>
      <c r="EU230" s="122"/>
      <c r="EV230" s="122"/>
      <c r="EW230" s="122"/>
      <c r="EX230" s="122"/>
      <c r="EY230" s="122"/>
      <c r="EZ230" s="122"/>
      <c r="FA230" s="122"/>
      <c r="FB230" s="122"/>
      <c r="FC230" s="122"/>
      <c r="FD230" s="122"/>
      <c r="FE230" s="122"/>
      <c r="FF230" s="122"/>
      <c r="FG230" s="122"/>
      <c r="FH230" s="122"/>
      <c r="FI230" s="122"/>
      <c r="FJ230" s="122"/>
      <c r="FK230" s="122"/>
      <c r="FL230" s="122"/>
      <c r="FM230" s="122"/>
      <c r="FN230" s="122"/>
      <c r="FO230" s="122"/>
      <c r="FP230" s="122"/>
      <c r="FQ230" s="122"/>
      <c r="FR230" s="122"/>
      <c r="FS230" s="122"/>
      <c r="FT230" s="122"/>
      <c r="FU230" s="122"/>
      <c r="FV230" s="122"/>
      <c r="FW230" s="122"/>
      <c r="FX230" s="122"/>
      <c r="FY230" s="122"/>
      <c r="FZ230" s="122"/>
      <c r="GA230" s="122"/>
      <c r="GB230" s="122"/>
      <c r="GC230" s="122"/>
      <c r="GD230" s="122"/>
      <c r="GE230" s="122"/>
      <c r="GF230" s="122"/>
      <c r="GG230" s="122"/>
      <c r="GH230" s="122"/>
      <c r="GI230" s="122"/>
      <c r="GJ230" s="122"/>
      <c r="GK230" s="122"/>
      <c r="GL230" s="122"/>
      <c r="GM230" s="122"/>
      <c r="GN230" s="122"/>
      <c r="GO230" s="122"/>
      <c r="GP230" s="122"/>
      <c r="GQ230" s="122"/>
      <c r="GR230" s="122"/>
      <c r="GS230" s="122"/>
      <c r="GT230" s="122"/>
      <c r="GU230" s="122"/>
      <c r="GV230" s="122"/>
      <c r="GW230" s="122"/>
      <c r="GX230" s="122"/>
      <c r="GY230" s="122"/>
      <c r="GZ230" s="122"/>
      <c r="HA230" s="122"/>
      <c r="HB230" s="122"/>
      <c r="HC230" s="122"/>
      <c r="HD230" s="122"/>
      <c r="HE230" s="122"/>
      <c r="HF230" s="122"/>
      <c r="HG230" s="122"/>
      <c r="HH230" s="122"/>
      <c r="HI230" s="122"/>
      <c r="HJ230" s="122"/>
      <c r="HK230" s="122"/>
      <c r="HL230" s="122"/>
      <c r="HM230" s="122"/>
      <c r="HN230" s="122"/>
      <c r="HO230" s="122"/>
      <c r="HP230" s="122"/>
      <c r="HQ230" s="122"/>
      <c r="HR230" s="122"/>
      <c r="HS230" s="122"/>
      <c r="HT230" s="122"/>
      <c r="HU230" s="122"/>
      <c r="HV230" s="122"/>
      <c r="HW230" s="122"/>
      <c r="HX230" s="122"/>
      <c r="HY230" s="122"/>
      <c r="HZ230" s="122"/>
      <c r="IA230" s="122"/>
      <c r="IB230" s="122"/>
    </row>
    <row r="231" spans="1:236" s="157" customFormat="1" ht="25.5">
      <c r="A231" s="1177">
        <v>9</v>
      </c>
      <c r="B231" s="555" t="s">
        <v>1169</v>
      </c>
      <c r="C231" s="1180" t="s">
        <v>12</v>
      </c>
      <c r="D231" s="62">
        <v>3850</v>
      </c>
      <c r="E231" s="1321">
        <f t="shared" si="15"/>
        <v>1.54</v>
      </c>
      <c r="F231" s="170"/>
      <c r="G231" s="93"/>
      <c r="H231" s="1183"/>
      <c r="I231" s="345"/>
      <c r="J231" s="345"/>
      <c r="K231" s="345"/>
      <c r="L231" s="170"/>
      <c r="M231" s="1307"/>
      <c r="N231" s="346"/>
      <c r="O231" s="1247"/>
      <c r="P231" s="345"/>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c r="AN231" s="122"/>
      <c r="AO231" s="122"/>
      <c r="AP231" s="122"/>
      <c r="AQ231" s="122"/>
      <c r="AR231" s="122"/>
      <c r="AS231" s="122"/>
      <c r="AT231" s="122"/>
      <c r="AU231" s="122"/>
      <c r="AV231" s="122"/>
      <c r="AW231" s="122"/>
      <c r="AX231" s="122"/>
      <c r="AY231" s="122"/>
      <c r="AZ231" s="122"/>
      <c r="BA231" s="122"/>
      <c r="BB231" s="122"/>
      <c r="BC231" s="122"/>
      <c r="BD231" s="122"/>
      <c r="BE231" s="122"/>
      <c r="BF231" s="122"/>
      <c r="BG231" s="122"/>
      <c r="BH231" s="122"/>
      <c r="BI231" s="122"/>
      <c r="BJ231" s="122"/>
      <c r="BK231" s="122"/>
      <c r="BL231" s="122"/>
      <c r="BM231" s="122"/>
      <c r="BN231" s="122"/>
      <c r="BO231" s="122"/>
      <c r="BP231" s="122"/>
      <c r="BQ231" s="122"/>
      <c r="BR231" s="122"/>
      <c r="BS231" s="122"/>
      <c r="BT231" s="122"/>
      <c r="BU231" s="122"/>
      <c r="BV231" s="122"/>
      <c r="BW231" s="122"/>
      <c r="BX231" s="122"/>
      <c r="BY231" s="122"/>
      <c r="BZ231" s="122"/>
      <c r="CA231" s="122"/>
      <c r="CB231" s="122"/>
      <c r="CC231" s="122"/>
      <c r="CD231" s="122"/>
      <c r="CE231" s="122"/>
      <c r="CF231" s="122"/>
      <c r="CG231" s="122"/>
      <c r="CH231" s="122"/>
      <c r="CI231" s="122"/>
      <c r="CJ231" s="122"/>
      <c r="CK231" s="122"/>
      <c r="CL231" s="122"/>
      <c r="CM231" s="122"/>
      <c r="CN231" s="122"/>
      <c r="CO231" s="122"/>
      <c r="CP231" s="122"/>
      <c r="CQ231" s="122"/>
      <c r="CR231" s="122"/>
      <c r="CS231" s="122"/>
      <c r="CT231" s="122"/>
      <c r="CU231" s="122"/>
      <c r="CV231" s="122"/>
      <c r="CW231" s="122"/>
      <c r="CX231" s="122"/>
      <c r="CY231" s="122"/>
      <c r="CZ231" s="122"/>
      <c r="DA231" s="122"/>
      <c r="DB231" s="122"/>
      <c r="DC231" s="122"/>
      <c r="DD231" s="122"/>
      <c r="DE231" s="122"/>
      <c r="DF231" s="122"/>
      <c r="DG231" s="122"/>
      <c r="DH231" s="122"/>
      <c r="DI231" s="122"/>
      <c r="DJ231" s="122"/>
      <c r="DK231" s="122"/>
      <c r="DL231" s="122"/>
      <c r="DM231" s="122"/>
      <c r="DN231" s="122"/>
      <c r="DO231" s="122"/>
      <c r="DP231" s="122"/>
      <c r="DQ231" s="122"/>
      <c r="DR231" s="122"/>
      <c r="DS231" s="122"/>
      <c r="DT231" s="122"/>
      <c r="DU231" s="122"/>
      <c r="DV231" s="122"/>
      <c r="DW231" s="122"/>
      <c r="DX231" s="122"/>
      <c r="DY231" s="122"/>
      <c r="DZ231" s="122"/>
      <c r="EA231" s="122"/>
      <c r="EB231" s="122"/>
      <c r="EC231" s="122"/>
      <c r="ED231" s="122"/>
      <c r="EE231" s="122"/>
      <c r="EF231" s="122"/>
      <c r="EG231" s="122"/>
      <c r="EH231" s="122"/>
      <c r="EI231" s="122"/>
      <c r="EJ231" s="122"/>
      <c r="EK231" s="122"/>
      <c r="EL231" s="122"/>
      <c r="EM231" s="122"/>
      <c r="EN231" s="122"/>
      <c r="EO231" s="122"/>
      <c r="EP231" s="122"/>
      <c r="EQ231" s="122"/>
      <c r="ER231" s="122"/>
      <c r="ES231" s="122"/>
      <c r="ET231" s="122"/>
      <c r="EU231" s="122"/>
      <c r="EV231" s="122"/>
      <c r="EW231" s="122"/>
      <c r="EX231" s="122"/>
      <c r="EY231" s="122"/>
      <c r="EZ231" s="122"/>
      <c r="FA231" s="122"/>
      <c r="FB231" s="122"/>
      <c r="FC231" s="122"/>
      <c r="FD231" s="122"/>
      <c r="FE231" s="122"/>
      <c r="FF231" s="122"/>
      <c r="FG231" s="122"/>
      <c r="FH231" s="122"/>
      <c r="FI231" s="122"/>
      <c r="FJ231" s="122"/>
      <c r="FK231" s="122"/>
      <c r="FL231" s="122"/>
      <c r="FM231" s="122"/>
      <c r="FN231" s="122"/>
      <c r="FO231" s="122"/>
      <c r="FP231" s="122"/>
      <c r="FQ231" s="122"/>
      <c r="FR231" s="122"/>
      <c r="FS231" s="122"/>
      <c r="FT231" s="122"/>
      <c r="FU231" s="122"/>
      <c r="FV231" s="122"/>
      <c r="FW231" s="122"/>
      <c r="FX231" s="122"/>
      <c r="FY231" s="122"/>
      <c r="FZ231" s="122"/>
      <c r="GA231" s="122"/>
      <c r="GB231" s="122"/>
      <c r="GC231" s="122"/>
      <c r="GD231" s="122"/>
      <c r="GE231" s="122"/>
      <c r="GF231" s="122"/>
      <c r="GG231" s="122"/>
      <c r="GH231" s="122"/>
      <c r="GI231" s="122"/>
      <c r="GJ231" s="122"/>
      <c r="GK231" s="122"/>
      <c r="GL231" s="122"/>
      <c r="GM231" s="122"/>
      <c r="GN231" s="122"/>
      <c r="GO231" s="122"/>
      <c r="GP231" s="122"/>
      <c r="GQ231" s="122"/>
      <c r="GR231" s="122"/>
      <c r="GS231" s="122"/>
      <c r="GT231" s="122"/>
      <c r="GU231" s="122"/>
      <c r="GV231" s="122"/>
      <c r="GW231" s="122"/>
      <c r="GX231" s="122"/>
      <c r="GY231" s="122"/>
      <c r="GZ231" s="122"/>
      <c r="HA231" s="122"/>
      <c r="HB231" s="122"/>
      <c r="HC231" s="122"/>
      <c r="HD231" s="122"/>
      <c r="HE231" s="122"/>
      <c r="HF231" s="122"/>
      <c r="HG231" s="122"/>
      <c r="HH231" s="122"/>
      <c r="HI231" s="122"/>
      <c r="HJ231" s="122"/>
      <c r="HK231" s="122"/>
      <c r="HL231" s="122"/>
      <c r="HM231" s="122"/>
      <c r="HN231" s="122"/>
      <c r="HO231" s="122"/>
      <c r="HP231" s="122"/>
      <c r="HQ231" s="122"/>
      <c r="HR231" s="122"/>
      <c r="HS231" s="122"/>
      <c r="HT231" s="122"/>
      <c r="HU231" s="122"/>
      <c r="HV231" s="122"/>
      <c r="HW231" s="122"/>
      <c r="HX231" s="122"/>
      <c r="HY231" s="122"/>
      <c r="HZ231" s="122"/>
      <c r="IA231" s="122"/>
      <c r="IB231" s="122"/>
    </row>
    <row r="233" spans="1:236">
      <c r="A233" s="359" t="s">
        <v>1279</v>
      </c>
      <c r="B233" s="122" t="s">
        <v>1695</v>
      </c>
    </row>
    <row r="235" spans="1:236">
      <c r="B235" s="365" t="s">
        <v>1614</v>
      </c>
    </row>
    <row r="237" spans="1:236" s="365" customFormat="1">
      <c r="B237" s="365" t="s">
        <v>1608</v>
      </c>
      <c r="E237" s="439"/>
      <c r="F237" s="439"/>
    </row>
    <row r="238" spans="1:236">
      <c r="A238" s="122"/>
      <c r="C238" s="122"/>
      <c r="D238" s="122"/>
      <c r="E238" s="233"/>
      <c r="F238" s="233"/>
      <c r="G238" s="122"/>
      <c r="H238" s="122"/>
      <c r="I238" s="122"/>
      <c r="J238" s="122"/>
      <c r="K238" s="122"/>
    </row>
    <row r="239" spans="1:236">
      <c r="A239" s="122"/>
      <c r="B239" s="122" t="s">
        <v>789</v>
      </c>
      <c r="C239" s="122"/>
      <c r="D239" s="122"/>
      <c r="E239" s="47"/>
      <c r="F239" s="47"/>
      <c r="G239" s="122"/>
      <c r="H239" s="122"/>
      <c r="I239" s="122"/>
      <c r="J239" s="122"/>
      <c r="K239" s="122"/>
    </row>
    <row r="240" spans="1:236" ht="13.15" customHeight="1">
      <c r="A240" s="122"/>
      <c r="C240" s="122"/>
      <c r="D240" s="1559">
        <v>2022</v>
      </c>
      <c r="E240" s="1560"/>
      <c r="G240" s="233"/>
      <c r="H240" s="122"/>
      <c r="I240" s="122"/>
      <c r="J240" s="122"/>
      <c r="K240" s="122"/>
    </row>
    <row r="241" spans="1:242" ht="14.25" customHeight="1">
      <c r="A241" s="1451" t="s">
        <v>0</v>
      </c>
      <c r="B241" s="1451" t="s">
        <v>772</v>
      </c>
      <c r="C241" s="1561" t="s">
        <v>87</v>
      </c>
      <c r="D241" s="1406" t="s">
        <v>17</v>
      </c>
      <c r="E241" s="1407"/>
      <c r="F241" s="1371" t="s">
        <v>1455</v>
      </c>
      <c r="G241" s="1372"/>
      <c r="H241" s="122"/>
      <c r="I241" s="122"/>
      <c r="J241" s="122"/>
      <c r="K241" s="122"/>
    </row>
    <row r="242" spans="1:242" ht="45" customHeight="1">
      <c r="A242" s="1451"/>
      <c r="B242" s="1451"/>
      <c r="C242" s="1561"/>
      <c r="D242" s="1211" t="s">
        <v>2</v>
      </c>
      <c r="E242" s="1211" t="s">
        <v>3</v>
      </c>
      <c r="F242" s="1211" t="s">
        <v>2</v>
      </c>
      <c r="G242" s="1211" t="s">
        <v>3</v>
      </c>
      <c r="H242" s="122"/>
      <c r="I242" s="122"/>
      <c r="J242" s="122"/>
      <c r="K242" s="122"/>
    </row>
    <row r="243" spans="1:242">
      <c r="A243" s="1180">
        <v>1</v>
      </c>
      <c r="B243" s="139" t="s">
        <v>285</v>
      </c>
      <c r="C243" s="1180" t="s">
        <v>5</v>
      </c>
      <c r="D243" s="62">
        <v>12546.72097759674</v>
      </c>
      <c r="E243" s="62">
        <v>13704.87983706721</v>
      </c>
      <c r="F243" s="1321">
        <f t="shared" ref="F243:F246" si="16">D243/2500</f>
        <v>5.0186883910386966</v>
      </c>
      <c r="G243" s="1321">
        <f t="shared" ref="G243:G246" si="17">E243/2500</f>
        <v>5.4819519348268839</v>
      </c>
      <c r="H243" s="122"/>
      <c r="I243" s="161"/>
      <c r="J243" s="161"/>
      <c r="K243" s="122"/>
    </row>
    <row r="244" spans="1:242">
      <c r="A244" s="1180">
        <v>2</v>
      </c>
      <c r="B244" s="139" t="s">
        <v>439</v>
      </c>
      <c r="C244" s="1180" t="s">
        <v>5</v>
      </c>
      <c r="D244" s="62">
        <v>11967.641547861509</v>
      </c>
      <c r="E244" s="62">
        <v>13125.800407331977</v>
      </c>
      <c r="F244" s="1321">
        <f t="shared" si="16"/>
        <v>4.7870566191446038</v>
      </c>
      <c r="G244" s="1321">
        <f t="shared" si="17"/>
        <v>5.2503201629327911</v>
      </c>
      <c r="H244" s="122"/>
      <c r="I244" s="161"/>
      <c r="J244" s="161"/>
      <c r="K244" s="122"/>
    </row>
    <row r="245" spans="1:242">
      <c r="A245" s="1180">
        <v>3</v>
      </c>
      <c r="B245" s="139" t="s">
        <v>790</v>
      </c>
      <c r="C245" s="1180" t="s">
        <v>5</v>
      </c>
      <c r="D245" s="62">
        <v>11002.509164969451</v>
      </c>
      <c r="E245" s="62">
        <v>11967.641547861509</v>
      </c>
      <c r="F245" s="1321">
        <f t="shared" si="16"/>
        <v>4.4010036659877807</v>
      </c>
      <c r="G245" s="1321">
        <f t="shared" si="17"/>
        <v>4.7870566191446038</v>
      </c>
      <c r="H245" s="122"/>
      <c r="I245" s="161"/>
      <c r="J245" s="161"/>
      <c r="K245" s="122"/>
    </row>
    <row r="246" spans="1:242">
      <c r="A246" s="1180">
        <v>4</v>
      </c>
      <c r="B246" s="139" t="s">
        <v>440</v>
      </c>
      <c r="C246" s="1180" t="s">
        <v>5</v>
      </c>
      <c r="D246" s="62">
        <v>9072.2443991853361</v>
      </c>
      <c r="E246" s="62">
        <v>10037.376782077394</v>
      </c>
      <c r="F246" s="1321">
        <f t="shared" si="16"/>
        <v>3.6288977596741345</v>
      </c>
      <c r="G246" s="1321">
        <f t="shared" si="17"/>
        <v>4.0149507128309576</v>
      </c>
      <c r="H246" s="122"/>
      <c r="I246" s="161"/>
      <c r="J246" s="161"/>
      <c r="K246" s="122"/>
    </row>
    <row r="247" spans="1:242" s="157" customFormat="1" ht="15.75">
      <c r="A247" s="976"/>
      <c r="B247" s="1172" t="s">
        <v>1418</v>
      </c>
      <c r="C247" s="353"/>
      <c r="D247" s="93"/>
      <c r="E247" s="93"/>
      <c r="F247" s="93"/>
      <c r="G247" s="93"/>
      <c r="H247" s="170"/>
      <c r="I247" s="122"/>
      <c r="J247" s="161"/>
      <c r="K247" s="1134"/>
      <c r="L247" s="1134"/>
      <c r="M247" s="122"/>
      <c r="N247" s="122"/>
      <c r="O247" s="122"/>
      <c r="P247" s="122"/>
      <c r="Q247" s="346"/>
      <c r="R247" s="1247"/>
      <c r="S247" s="708"/>
      <c r="T247" s="1247"/>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2"/>
      <c r="AY247" s="122"/>
      <c r="AZ247" s="122"/>
      <c r="BA247" s="122"/>
      <c r="BB247" s="122"/>
      <c r="BC247" s="122"/>
      <c r="BD247" s="122"/>
      <c r="BE247" s="122"/>
      <c r="BF247" s="122"/>
      <c r="BG247" s="122"/>
      <c r="BH247" s="122"/>
      <c r="BI247" s="122"/>
      <c r="BJ247" s="122"/>
      <c r="BK247" s="122"/>
      <c r="BL247" s="122"/>
      <c r="BM247" s="122"/>
      <c r="BN247" s="122"/>
      <c r="BO247" s="122"/>
      <c r="BP247" s="122"/>
      <c r="BQ247" s="122"/>
      <c r="BR247" s="122"/>
      <c r="BS247" s="122"/>
      <c r="BT247" s="122"/>
      <c r="BU247" s="122"/>
      <c r="BV247" s="122"/>
      <c r="BW247" s="122"/>
      <c r="BX247" s="122"/>
      <c r="BY247" s="122"/>
      <c r="BZ247" s="122"/>
      <c r="CA247" s="122"/>
      <c r="CB247" s="122"/>
      <c r="CC247" s="122"/>
      <c r="CD247" s="122"/>
      <c r="CE247" s="122"/>
      <c r="CF247" s="122"/>
      <c r="CG247" s="122"/>
      <c r="CH247" s="122"/>
      <c r="CI247" s="122"/>
      <c r="CJ247" s="122"/>
      <c r="CK247" s="122"/>
      <c r="CL247" s="122"/>
      <c r="CM247" s="122"/>
      <c r="CN247" s="122"/>
      <c r="CO247" s="122"/>
      <c r="CP247" s="122"/>
      <c r="CQ247" s="122"/>
      <c r="CR247" s="122"/>
      <c r="CS247" s="122"/>
      <c r="CT247" s="122"/>
      <c r="CU247" s="122"/>
      <c r="CV247" s="122"/>
      <c r="CW247" s="122"/>
      <c r="CX247" s="122"/>
      <c r="CY247" s="122"/>
      <c r="CZ247" s="122"/>
      <c r="DA247" s="122"/>
      <c r="DB247" s="122"/>
      <c r="DC247" s="122"/>
      <c r="DD247" s="122"/>
      <c r="DE247" s="122"/>
      <c r="DF247" s="122"/>
      <c r="DG247" s="122"/>
      <c r="DH247" s="122"/>
      <c r="DI247" s="122"/>
      <c r="DJ247" s="122"/>
      <c r="DK247" s="122"/>
      <c r="DL247" s="122"/>
      <c r="DM247" s="122"/>
      <c r="DN247" s="122"/>
      <c r="DO247" s="122"/>
      <c r="DP247" s="122"/>
      <c r="DQ247" s="122"/>
      <c r="DR247" s="122"/>
      <c r="DS247" s="122"/>
      <c r="DT247" s="122"/>
      <c r="DU247" s="122"/>
      <c r="DV247" s="122"/>
      <c r="DW247" s="122"/>
      <c r="DX247" s="122"/>
      <c r="DY247" s="122"/>
      <c r="DZ247" s="122"/>
      <c r="EA247" s="122"/>
      <c r="EB247" s="122"/>
      <c r="EC247" s="122"/>
      <c r="ED247" s="122"/>
      <c r="EE247" s="122"/>
      <c r="EF247" s="122"/>
      <c r="EG247" s="122"/>
      <c r="EH247" s="122"/>
      <c r="EI247" s="122"/>
      <c r="EJ247" s="122"/>
      <c r="EK247" s="122"/>
      <c r="EL247" s="122"/>
      <c r="EM247" s="122"/>
      <c r="EN247" s="122"/>
      <c r="EO247" s="122"/>
      <c r="EP247" s="122"/>
      <c r="EQ247" s="122"/>
      <c r="ER247" s="122"/>
      <c r="ES247" s="122"/>
      <c r="ET247" s="122"/>
      <c r="EU247" s="122"/>
      <c r="EV247" s="122"/>
      <c r="EW247" s="122"/>
      <c r="EX247" s="122"/>
      <c r="EY247" s="122"/>
      <c r="EZ247" s="122"/>
      <c r="FA247" s="122"/>
      <c r="FB247" s="122"/>
      <c r="FC247" s="122"/>
      <c r="FD247" s="122"/>
      <c r="FE247" s="122"/>
      <c r="FF247" s="122"/>
      <c r="FG247" s="122"/>
      <c r="FH247" s="122"/>
      <c r="FI247" s="122"/>
      <c r="FJ247" s="122"/>
      <c r="FK247" s="122"/>
      <c r="FL247" s="122"/>
      <c r="FM247" s="122"/>
      <c r="FN247" s="122"/>
      <c r="FO247" s="122"/>
      <c r="FP247" s="122"/>
      <c r="FQ247" s="122"/>
      <c r="FR247" s="122"/>
      <c r="FS247" s="122"/>
      <c r="FT247" s="122"/>
      <c r="FU247" s="122"/>
      <c r="FV247" s="122"/>
      <c r="FW247" s="122"/>
      <c r="FX247" s="122"/>
      <c r="FY247" s="122"/>
      <c r="FZ247" s="122"/>
      <c r="GA247" s="122"/>
      <c r="GB247" s="122"/>
      <c r="GC247" s="122"/>
      <c r="GD247" s="122"/>
      <c r="GE247" s="122"/>
      <c r="GF247" s="122"/>
      <c r="GG247" s="122"/>
      <c r="GH247" s="122"/>
      <c r="GI247" s="122"/>
      <c r="GJ247" s="122"/>
      <c r="GK247" s="122"/>
      <c r="GL247" s="122"/>
      <c r="GM247" s="122"/>
      <c r="GN247" s="122"/>
      <c r="GO247" s="122"/>
      <c r="GP247" s="122"/>
      <c r="GQ247" s="122"/>
      <c r="GR247" s="122"/>
      <c r="GS247" s="122"/>
      <c r="GT247" s="122"/>
      <c r="GU247" s="122"/>
      <c r="GV247" s="122"/>
      <c r="GW247" s="122"/>
      <c r="GX247" s="122"/>
      <c r="GY247" s="122"/>
      <c r="GZ247" s="122"/>
      <c r="HA247" s="122"/>
      <c r="HB247" s="122"/>
      <c r="HC247" s="122"/>
      <c r="HD247" s="122"/>
      <c r="HE247" s="122"/>
      <c r="HF247" s="122"/>
      <c r="HG247" s="122"/>
      <c r="HH247" s="122"/>
      <c r="HI247" s="122"/>
      <c r="HJ247" s="122"/>
      <c r="HK247" s="122"/>
      <c r="HL247" s="122"/>
      <c r="HM247" s="122"/>
      <c r="HN247" s="122"/>
      <c r="HO247" s="122"/>
      <c r="HP247" s="122"/>
      <c r="HQ247" s="122"/>
      <c r="HR247" s="122"/>
      <c r="HS247" s="122"/>
      <c r="HT247" s="122"/>
      <c r="HU247" s="122"/>
      <c r="HV247" s="122"/>
      <c r="HW247" s="122"/>
      <c r="HX247" s="122"/>
      <c r="HY247" s="122"/>
      <c r="HZ247" s="122"/>
      <c r="IA247" s="122"/>
      <c r="IB247" s="122"/>
      <c r="IC247" s="122"/>
      <c r="ID247" s="122"/>
      <c r="IE247" s="122"/>
      <c r="IF247" s="122"/>
      <c r="IG247" s="122"/>
      <c r="IH247" s="122"/>
    </row>
    <row r="248" spans="1:242" s="157" customFormat="1">
      <c r="A248" s="345"/>
      <c r="B248" s="122" t="s">
        <v>1417</v>
      </c>
      <c r="C248" s="1183"/>
      <c r="D248" s="1183"/>
      <c r="E248" s="1183"/>
      <c r="F248" s="141"/>
      <c r="G248" s="141"/>
      <c r="H248" s="141"/>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2"/>
      <c r="AY248" s="122"/>
      <c r="AZ248" s="122"/>
      <c r="BA248" s="122"/>
      <c r="BB248" s="122"/>
      <c r="BC248" s="122"/>
      <c r="BD248" s="122"/>
      <c r="BE248" s="122"/>
      <c r="BF248" s="122"/>
      <c r="BG248" s="122"/>
      <c r="BH248" s="122"/>
      <c r="BI248" s="122"/>
      <c r="BJ248" s="122"/>
      <c r="BK248" s="122"/>
      <c r="BL248" s="122"/>
      <c r="BM248" s="122"/>
      <c r="BN248" s="122"/>
      <c r="BO248" s="122"/>
      <c r="BP248" s="122"/>
      <c r="BQ248" s="122"/>
      <c r="BR248" s="122"/>
      <c r="BS248" s="122"/>
      <c r="BT248" s="122"/>
      <c r="BU248" s="122"/>
      <c r="BV248" s="122"/>
      <c r="BW248" s="122"/>
      <c r="BX248" s="122"/>
      <c r="BY248" s="122"/>
      <c r="BZ248" s="122"/>
      <c r="CA248" s="122"/>
      <c r="CB248" s="122"/>
      <c r="CC248" s="122"/>
      <c r="CD248" s="122"/>
      <c r="CE248" s="122"/>
      <c r="CF248" s="122"/>
      <c r="CG248" s="122"/>
      <c r="CH248" s="122"/>
      <c r="CI248" s="122"/>
      <c r="CJ248" s="122"/>
      <c r="CK248" s="122"/>
      <c r="CL248" s="122"/>
      <c r="CM248" s="122"/>
      <c r="CN248" s="122"/>
      <c r="CO248" s="122"/>
      <c r="CP248" s="122"/>
      <c r="CQ248" s="122"/>
      <c r="CR248" s="122"/>
      <c r="CS248" s="122"/>
      <c r="CT248" s="122"/>
      <c r="CU248" s="122"/>
      <c r="CV248" s="122"/>
      <c r="CW248" s="122"/>
      <c r="CX248" s="122"/>
      <c r="CY248" s="122"/>
      <c r="CZ248" s="122"/>
      <c r="DA248" s="122"/>
      <c r="DB248" s="122"/>
      <c r="DC248" s="122"/>
      <c r="DD248" s="122"/>
      <c r="DE248" s="122"/>
      <c r="DF248" s="122"/>
      <c r="DG248" s="122"/>
      <c r="DH248" s="122"/>
      <c r="DI248" s="122"/>
      <c r="DJ248" s="122"/>
      <c r="DK248" s="122"/>
      <c r="DL248" s="122"/>
      <c r="DM248" s="122"/>
      <c r="DN248" s="122"/>
      <c r="DO248" s="122"/>
      <c r="DP248" s="122"/>
      <c r="DQ248" s="122"/>
      <c r="DR248" s="122"/>
      <c r="DS248" s="122"/>
      <c r="DT248" s="122"/>
      <c r="DU248" s="122"/>
      <c r="DV248" s="122"/>
      <c r="DW248" s="122"/>
      <c r="DX248" s="122"/>
      <c r="DY248" s="122"/>
      <c r="DZ248" s="122"/>
      <c r="EA248" s="122"/>
      <c r="EB248" s="122"/>
      <c r="EC248" s="122"/>
      <c r="ED248" s="122"/>
      <c r="EE248" s="122"/>
      <c r="EF248" s="122"/>
      <c r="EG248" s="122"/>
      <c r="EH248" s="122"/>
      <c r="EI248" s="122"/>
      <c r="EJ248" s="122"/>
      <c r="EK248" s="122"/>
      <c r="EL248" s="122"/>
      <c r="EM248" s="122"/>
      <c r="EN248" s="122"/>
      <c r="EO248" s="122"/>
      <c r="EP248" s="122"/>
      <c r="EQ248" s="122"/>
      <c r="ER248" s="122"/>
      <c r="ES248" s="122"/>
      <c r="ET248" s="122"/>
      <c r="EU248" s="122"/>
      <c r="EV248" s="122"/>
      <c r="EW248" s="122"/>
      <c r="EX248" s="122"/>
      <c r="EY248" s="122"/>
      <c r="EZ248" s="122"/>
      <c r="FA248" s="122"/>
      <c r="FB248" s="122"/>
      <c r="FC248" s="122"/>
      <c r="FD248" s="122"/>
      <c r="FE248" s="122"/>
      <c r="FF248" s="122"/>
      <c r="FG248" s="122"/>
      <c r="FH248" s="122"/>
      <c r="FI248" s="122"/>
      <c r="FJ248" s="122"/>
      <c r="FK248" s="122"/>
      <c r="FL248" s="122"/>
      <c r="FM248" s="122"/>
      <c r="FN248" s="122"/>
      <c r="FO248" s="122"/>
      <c r="FP248" s="122"/>
      <c r="FQ248" s="122"/>
      <c r="FR248" s="122"/>
      <c r="FS248" s="122"/>
      <c r="FT248" s="122"/>
      <c r="FU248" s="122"/>
      <c r="FV248" s="122"/>
      <c r="FW248" s="122"/>
      <c r="FX248" s="122"/>
      <c r="FY248" s="122"/>
      <c r="FZ248" s="122"/>
      <c r="GA248" s="122"/>
      <c r="GB248" s="122"/>
      <c r="GC248" s="122"/>
      <c r="GD248" s="122"/>
      <c r="GE248" s="122"/>
      <c r="GF248" s="122"/>
      <c r="GG248" s="122"/>
      <c r="GH248" s="122"/>
      <c r="GI248" s="122"/>
      <c r="GJ248" s="122"/>
      <c r="GK248" s="122"/>
      <c r="GL248" s="122"/>
      <c r="GM248" s="122"/>
      <c r="GN248" s="122"/>
      <c r="GO248" s="122"/>
      <c r="GP248" s="122"/>
      <c r="GQ248" s="122"/>
      <c r="GR248" s="122"/>
      <c r="GS248" s="122"/>
      <c r="GT248" s="122"/>
      <c r="GU248" s="122"/>
      <c r="GV248" s="122"/>
      <c r="GW248" s="122"/>
      <c r="GX248" s="122"/>
      <c r="GY248" s="122"/>
      <c r="GZ248" s="122"/>
      <c r="HA248" s="122"/>
      <c r="HB248" s="122"/>
      <c r="HC248" s="122"/>
      <c r="HD248" s="122"/>
      <c r="HE248" s="122"/>
      <c r="HF248" s="122"/>
      <c r="HG248" s="122"/>
      <c r="HH248" s="122"/>
      <c r="HI248" s="122"/>
      <c r="HJ248" s="122"/>
      <c r="HK248" s="122"/>
      <c r="HL248" s="122"/>
      <c r="HM248" s="122"/>
      <c r="HN248" s="122"/>
      <c r="HO248" s="122"/>
      <c r="HP248" s="122"/>
      <c r="HQ248" s="122"/>
      <c r="HR248" s="122"/>
      <c r="HS248" s="122"/>
      <c r="HT248" s="122"/>
      <c r="HU248" s="122"/>
      <c r="HV248" s="122"/>
      <c r="HW248" s="122"/>
      <c r="HX248" s="122"/>
      <c r="HY248" s="122"/>
      <c r="HZ248" s="122"/>
      <c r="IA248" s="122"/>
      <c r="IB248" s="122"/>
    </row>
    <row r="249" spans="1:242" ht="15">
      <c r="A249" s="122"/>
      <c r="C249" s="122"/>
      <c r="D249" s="366"/>
      <c r="E249" s="233"/>
      <c r="F249" s="233"/>
      <c r="G249" s="122"/>
      <c r="H249" s="122"/>
      <c r="I249" s="122"/>
      <c r="J249" s="122"/>
      <c r="K249" s="122"/>
    </row>
    <row r="250" spans="1:242" ht="15">
      <c r="A250" s="122"/>
      <c r="B250" s="122" t="s">
        <v>791</v>
      </c>
      <c r="C250" s="122"/>
      <c r="D250" s="366"/>
      <c r="E250" s="233"/>
      <c r="F250" s="233"/>
      <c r="G250" s="122"/>
      <c r="H250" s="122"/>
      <c r="I250" s="122"/>
      <c r="J250" s="122"/>
      <c r="K250" s="122"/>
    </row>
    <row r="251" spans="1:242" ht="54" customHeight="1">
      <c r="A251" s="1171" t="s">
        <v>0</v>
      </c>
      <c r="B251" s="1171" t="s">
        <v>772</v>
      </c>
      <c r="C251" s="1188" t="s">
        <v>87</v>
      </c>
      <c r="D251" s="1171" t="s">
        <v>792</v>
      </c>
      <c r="E251" s="854" t="s">
        <v>1644</v>
      </c>
      <c r="F251" s="1377" t="s">
        <v>1455</v>
      </c>
      <c r="H251" s="345"/>
      <c r="I251" s="122"/>
      <c r="J251" s="122"/>
      <c r="K251" s="122"/>
    </row>
    <row r="252" spans="1:242" ht="12.75" customHeight="1">
      <c r="A252" s="1174"/>
      <c r="B252" s="709"/>
      <c r="C252" s="1171"/>
      <c r="D252" s="1171"/>
      <c r="E252" s="1132">
        <v>2022</v>
      </c>
      <c r="F252" s="1378"/>
      <c r="H252" s="345"/>
      <c r="I252" s="122"/>
      <c r="J252" s="122"/>
      <c r="K252" s="122"/>
    </row>
    <row r="253" spans="1:242" ht="24" customHeight="1">
      <c r="A253" s="1562">
        <v>1</v>
      </c>
      <c r="B253" s="1563" t="s">
        <v>793</v>
      </c>
      <c r="C253" s="1564" t="s">
        <v>5</v>
      </c>
      <c r="D253" s="1189" t="s">
        <v>794</v>
      </c>
      <c r="E253" s="62">
        <v>7528.0325865580453</v>
      </c>
      <c r="F253" s="1321">
        <f t="shared" ref="F253:F261" si="18">E253/2500</f>
        <v>3.0112130346232182</v>
      </c>
      <c r="H253" s="170"/>
      <c r="I253" s="161"/>
      <c r="J253" s="122"/>
      <c r="K253" s="122"/>
    </row>
    <row r="254" spans="1:242" ht="21.75" customHeight="1">
      <c r="A254" s="1562"/>
      <c r="B254" s="1563"/>
      <c r="C254" s="1565"/>
      <c r="D254" s="1189" t="s">
        <v>795</v>
      </c>
      <c r="E254" s="62">
        <v>7238.4928716904278</v>
      </c>
      <c r="F254" s="1321">
        <f t="shared" si="18"/>
        <v>2.8953971486761709</v>
      </c>
      <c r="H254" s="170"/>
      <c r="I254" s="161"/>
      <c r="J254" s="122"/>
      <c r="K254" s="122"/>
    </row>
    <row r="255" spans="1:242" ht="66" customHeight="1">
      <c r="A255" s="1562"/>
      <c r="B255" s="1563"/>
      <c r="C255" s="1565"/>
      <c r="D255" s="1189" t="s">
        <v>796</v>
      </c>
      <c r="E255" s="62">
        <v>6852.4399185336051</v>
      </c>
      <c r="F255" s="1321">
        <f t="shared" si="18"/>
        <v>2.740975967413442</v>
      </c>
      <c r="H255" s="170"/>
      <c r="I255" s="161"/>
      <c r="J255" s="122"/>
      <c r="K255" s="122"/>
    </row>
    <row r="256" spans="1:242" ht="33" customHeight="1">
      <c r="A256" s="1562">
        <v>2</v>
      </c>
      <c r="B256" s="1563" t="s">
        <v>797</v>
      </c>
      <c r="C256" s="1557" t="s">
        <v>5</v>
      </c>
      <c r="D256" s="1189" t="s">
        <v>794</v>
      </c>
      <c r="E256" s="62">
        <v>7238.4928716904278</v>
      </c>
      <c r="F256" s="1321">
        <f t="shared" si="18"/>
        <v>2.8953971486761709</v>
      </c>
      <c r="H256" s="170"/>
      <c r="I256" s="161"/>
      <c r="J256" s="122"/>
      <c r="K256" s="122"/>
    </row>
    <row r="257" spans="1:11" ht="29.25" customHeight="1">
      <c r="A257" s="1562"/>
      <c r="B257" s="1563"/>
      <c r="C257" s="1557"/>
      <c r="D257" s="1189" t="s">
        <v>795</v>
      </c>
      <c r="E257" s="62">
        <v>6852.4399185336051</v>
      </c>
      <c r="F257" s="1321">
        <f t="shared" si="18"/>
        <v>2.740975967413442</v>
      </c>
      <c r="H257" s="170"/>
      <c r="I257" s="161"/>
      <c r="J257" s="122"/>
      <c r="K257" s="122"/>
    </row>
    <row r="258" spans="1:11" ht="49.5" customHeight="1">
      <c r="A258" s="1562"/>
      <c r="B258" s="1563"/>
      <c r="C258" s="1557"/>
      <c r="D258" s="1189" t="s">
        <v>796</v>
      </c>
      <c r="E258" s="62">
        <v>6562.9002036659886</v>
      </c>
      <c r="F258" s="1321">
        <f t="shared" si="18"/>
        <v>2.6251600814663956</v>
      </c>
      <c r="H258" s="170"/>
      <c r="I258" s="161"/>
      <c r="J258" s="122"/>
      <c r="K258" s="122"/>
    </row>
    <row r="259" spans="1:11" ht="18.75" customHeight="1">
      <c r="A259" s="1562">
        <v>3</v>
      </c>
      <c r="B259" s="1563" t="s">
        <v>798</v>
      </c>
      <c r="C259" s="1557" t="s">
        <v>5</v>
      </c>
      <c r="D259" s="1189" t="s">
        <v>794</v>
      </c>
      <c r="E259" s="62">
        <v>6852.4399185336051</v>
      </c>
      <c r="F259" s="1321">
        <f t="shared" si="18"/>
        <v>2.740975967413442</v>
      </c>
      <c r="H259" s="170"/>
      <c r="I259" s="161"/>
      <c r="J259" s="122"/>
      <c r="K259" s="122"/>
    </row>
    <row r="260" spans="1:11" ht="20.25" customHeight="1">
      <c r="A260" s="1562"/>
      <c r="B260" s="1563"/>
      <c r="C260" s="1557"/>
      <c r="D260" s="1189" t="s">
        <v>795</v>
      </c>
      <c r="E260" s="62">
        <v>6562.9002036659886</v>
      </c>
      <c r="F260" s="1321">
        <f t="shared" si="18"/>
        <v>2.6251600814663956</v>
      </c>
      <c r="H260" s="345"/>
      <c r="I260" s="161"/>
      <c r="J260" s="122"/>
      <c r="K260" s="122"/>
    </row>
    <row r="261" spans="1:11" ht="54" customHeight="1">
      <c r="A261" s="1562"/>
      <c r="B261" s="1563"/>
      <c r="C261" s="1557"/>
      <c r="D261" s="1189" t="s">
        <v>796</v>
      </c>
      <c r="E261" s="62">
        <v>6369.8737270875772</v>
      </c>
      <c r="F261" s="1321">
        <f t="shared" si="18"/>
        <v>2.5479494908350309</v>
      </c>
      <c r="H261" s="345"/>
      <c r="I261" s="161"/>
      <c r="J261" s="122"/>
      <c r="K261" s="122"/>
    </row>
    <row r="262" spans="1:11">
      <c r="A262" s="122"/>
      <c r="C262" s="369"/>
      <c r="D262" s="369"/>
      <c r="E262" s="233"/>
      <c r="F262" s="233"/>
      <c r="G262" s="122"/>
      <c r="H262" s="345"/>
      <c r="I262" s="122"/>
      <c r="J262" s="122"/>
      <c r="K262" s="122"/>
    </row>
    <row r="263" spans="1:11">
      <c r="A263" s="370" t="s">
        <v>799</v>
      </c>
      <c r="C263" s="122"/>
      <c r="D263" s="122"/>
      <c r="E263" s="233"/>
      <c r="F263" s="233"/>
      <c r="G263" s="122"/>
      <c r="H263" s="345"/>
      <c r="I263" s="122"/>
      <c r="J263" s="122"/>
      <c r="K263" s="122"/>
    </row>
    <row r="264" spans="1:11" ht="38.25" customHeight="1">
      <c r="A264" s="1547" t="s">
        <v>800</v>
      </c>
      <c r="B264" s="1547"/>
      <c r="C264" s="1547"/>
      <c r="D264" s="1547"/>
      <c r="E264" s="233"/>
      <c r="F264" s="233"/>
      <c r="G264" s="122"/>
      <c r="H264" s="122"/>
      <c r="I264" s="122"/>
      <c r="J264" s="122"/>
      <c r="K264" s="122"/>
    </row>
    <row r="265" spans="1:11" ht="44.25" customHeight="1">
      <c r="A265" s="1547" t="s">
        <v>801</v>
      </c>
      <c r="B265" s="1547"/>
      <c r="C265" s="1547"/>
      <c r="D265" s="1547"/>
      <c r="E265" s="233"/>
      <c r="F265" s="233"/>
      <c r="G265" s="122"/>
      <c r="H265" s="122"/>
      <c r="I265" s="122"/>
      <c r="J265" s="122"/>
      <c r="K265" s="122"/>
    </row>
    <row r="266" spans="1:11" ht="29.25" customHeight="1">
      <c r="A266" s="1547" t="s">
        <v>1624</v>
      </c>
      <c r="B266" s="1547"/>
      <c r="C266" s="1547"/>
      <c r="D266" s="1547"/>
      <c r="E266" s="233"/>
      <c r="F266" s="233"/>
      <c r="G266" s="122"/>
      <c r="H266" s="122"/>
      <c r="I266" s="122"/>
      <c r="J266" s="122"/>
      <c r="K266" s="122"/>
    </row>
    <row r="267" spans="1:11" ht="29.25" customHeight="1">
      <c r="A267" s="1178"/>
      <c r="B267" s="1178"/>
      <c r="C267" s="1178"/>
      <c r="D267" s="1178"/>
      <c r="E267" s="233"/>
      <c r="F267" s="233"/>
      <c r="G267" s="122"/>
      <c r="H267" s="122"/>
      <c r="I267" s="122"/>
      <c r="J267" s="122"/>
      <c r="K267" s="122"/>
    </row>
    <row r="269" spans="1:11" s="276" customFormat="1">
      <c r="B269" s="1301" t="s">
        <v>1609</v>
      </c>
    </row>
    <row r="270" spans="1:11" s="276" customFormat="1">
      <c r="B270" s="122" t="s">
        <v>789</v>
      </c>
    </row>
    <row r="271" spans="1:11" s="276" customFormat="1">
      <c r="A271" s="360"/>
      <c r="D271" s="848"/>
    </row>
    <row r="272" spans="1:11" s="276" customFormat="1" ht="55.5" customHeight="1">
      <c r="A272" s="1187" t="s">
        <v>0</v>
      </c>
      <c r="B272" s="1187" t="s">
        <v>1</v>
      </c>
      <c r="C272" s="1198" t="s">
        <v>87</v>
      </c>
      <c r="D272" s="854" t="s">
        <v>1644</v>
      </c>
      <c r="E272" s="1377" t="s">
        <v>1455</v>
      </c>
    </row>
    <row r="273" spans="1:242" s="276" customFormat="1" ht="24.75" customHeight="1">
      <c r="A273" s="1231"/>
      <c r="B273" s="1231"/>
      <c r="C273" s="1245"/>
      <c r="D273" s="1132">
        <v>2022</v>
      </c>
      <c r="E273" s="1378"/>
    </row>
    <row r="274" spans="1:242" s="276" customFormat="1" ht="16.5" customHeight="1">
      <c r="A274" s="1198">
        <v>1</v>
      </c>
      <c r="B274" s="361" t="s">
        <v>778</v>
      </c>
      <c r="C274" s="1187" t="s">
        <v>5</v>
      </c>
      <c r="D274" s="62">
        <v>13511.853360488798</v>
      </c>
      <c r="E274" s="1321">
        <f t="shared" ref="E274:E279" si="19">D274/2500</f>
        <v>5.4047413441955188</v>
      </c>
    </row>
    <row r="275" spans="1:242" s="276" customFormat="1" ht="16.5" customHeight="1">
      <c r="A275" s="1198">
        <v>2</v>
      </c>
      <c r="B275" s="361" t="s">
        <v>779</v>
      </c>
      <c r="C275" s="1187" t="s">
        <v>5</v>
      </c>
      <c r="D275" s="62">
        <v>12985.417515274947</v>
      </c>
      <c r="E275" s="1321">
        <f t="shared" si="19"/>
        <v>5.1941670061099785</v>
      </c>
    </row>
    <row r="276" spans="1:242" s="276" customFormat="1" ht="16.5" customHeight="1">
      <c r="A276" s="1198">
        <v>3</v>
      </c>
      <c r="B276" s="361" t="s">
        <v>100</v>
      </c>
      <c r="C276" s="1187" t="s">
        <v>5</v>
      </c>
      <c r="D276" s="62">
        <v>12458.981670061099</v>
      </c>
      <c r="E276" s="1321">
        <f t="shared" si="19"/>
        <v>4.98359266802444</v>
      </c>
      <c r="F276" s="170"/>
    </row>
    <row r="277" spans="1:242" s="276" customFormat="1" ht="20.25" customHeight="1">
      <c r="A277" s="1198">
        <v>4</v>
      </c>
      <c r="B277" s="361" t="s">
        <v>285</v>
      </c>
      <c r="C277" s="1187" t="s">
        <v>5</v>
      </c>
      <c r="D277" s="62">
        <v>11932.545824847251</v>
      </c>
      <c r="E277" s="1321">
        <f t="shared" si="19"/>
        <v>4.7730183299389006</v>
      </c>
      <c r="F277" s="170"/>
    </row>
    <row r="278" spans="1:242" s="276" customFormat="1" ht="16.5" customHeight="1">
      <c r="A278" s="1198">
        <v>5</v>
      </c>
      <c r="B278" s="361" t="s">
        <v>439</v>
      </c>
      <c r="C278" s="1187" t="s">
        <v>5</v>
      </c>
      <c r="D278" s="62">
        <v>11055.152749490835</v>
      </c>
      <c r="E278" s="1321">
        <f t="shared" si="19"/>
        <v>4.4220610997963341</v>
      </c>
      <c r="F278" s="170"/>
    </row>
    <row r="279" spans="1:242" s="276" customFormat="1" ht="16.5" customHeight="1">
      <c r="A279" s="1198">
        <v>6</v>
      </c>
      <c r="B279" s="361" t="s">
        <v>337</v>
      </c>
      <c r="C279" s="1187" t="s">
        <v>5</v>
      </c>
      <c r="D279" s="62">
        <v>10879.674134419553</v>
      </c>
      <c r="E279" s="1321">
        <f t="shared" si="19"/>
        <v>4.351869653767821</v>
      </c>
      <c r="F279" s="170"/>
    </row>
    <row r="280" spans="1:242" s="157" customFormat="1" ht="15.75">
      <c r="A280" s="976"/>
      <c r="B280" s="1172" t="s">
        <v>1418</v>
      </c>
      <c r="C280" s="353"/>
      <c r="D280" s="93"/>
      <c r="E280" s="93"/>
      <c r="F280" s="93"/>
      <c r="G280" s="93"/>
      <c r="H280" s="170"/>
      <c r="I280" s="122"/>
      <c r="J280" s="161"/>
      <c r="K280" s="1134"/>
      <c r="L280" s="1134"/>
      <c r="M280" s="122"/>
      <c r="N280" s="122"/>
      <c r="O280" s="122"/>
      <c r="P280" s="122"/>
      <c r="Q280" s="346"/>
      <c r="R280" s="1247"/>
      <c r="S280" s="708"/>
      <c r="T280" s="1247"/>
      <c r="U280" s="122"/>
      <c r="V280" s="122"/>
      <c r="W280" s="122"/>
      <c r="X280" s="122"/>
      <c r="Y280" s="122"/>
      <c r="Z280" s="122"/>
      <c r="AA280" s="122"/>
      <c r="AB280" s="122"/>
      <c r="AC280" s="122"/>
      <c r="AD280" s="122"/>
      <c r="AE280" s="122"/>
      <c r="AF280" s="122"/>
      <c r="AG280" s="122"/>
      <c r="AH280" s="122"/>
      <c r="AI280" s="122"/>
      <c r="AJ280" s="122"/>
      <c r="AK280" s="122"/>
      <c r="AL280" s="122"/>
      <c r="AM280" s="122"/>
      <c r="AN280" s="122"/>
      <c r="AO280" s="122"/>
      <c r="AP280" s="122"/>
      <c r="AQ280" s="122"/>
      <c r="AR280" s="122"/>
      <c r="AS280" s="122"/>
      <c r="AT280" s="122"/>
      <c r="AU280" s="122"/>
      <c r="AV280" s="122"/>
      <c r="AW280" s="122"/>
      <c r="AX280" s="122"/>
      <c r="AY280" s="122"/>
      <c r="AZ280" s="122"/>
      <c r="BA280" s="122"/>
      <c r="BB280" s="122"/>
      <c r="BC280" s="122"/>
      <c r="BD280" s="122"/>
      <c r="BE280" s="122"/>
      <c r="BF280" s="122"/>
      <c r="BG280" s="122"/>
      <c r="BH280" s="122"/>
      <c r="BI280" s="122"/>
      <c r="BJ280" s="122"/>
      <c r="BK280" s="122"/>
      <c r="BL280" s="122"/>
      <c r="BM280" s="122"/>
      <c r="BN280" s="122"/>
      <c r="BO280" s="122"/>
      <c r="BP280" s="122"/>
      <c r="BQ280" s="122"/>
      <c r="BR280" s="122"/>
      <c r="BS280" s="122"/>
      <c r="BT280" s="122"/>
      <c r="BU280" s="122"/>
      <c r="BV280" s="122"/>
      <c r="BW280" s="122"/>
      <c r="BX280" s="122"/>
      <c r="BY280" s="122"/>
      <c r="BZ280" s="122"/>
      <c r="CA280" s="122"/>
      <c r="CB280" s="122"/>
      <c r="CC280" s="122"/>
      <c r="CD280" s="122"/>
      <c r="CE280" s="122"/>
      <c r="CF280" s="122"/>
      <c r="CG280" s="122"/>
      <c r="CH280" s="122"/>
      <c r="CI280" s="122"/>
      <c r="CJ280" s="122"/>
      <c r="CK280" s="122"/>
      <c r="CL280" s="122"/>
      <c r="CM280" s="122"/>
      <c r="CN280" s="122"/>
      <c r="CO280" s="122"/>
      <c r="CP280" s="122"/>
      <c r="CQ280" s="122"/>
      <c r="CR280" s="122"/>
      <c r="CS280" s="122"/>
      <c r="CT280" s="122"/>
      <c r="CU280" s="122"/>
      <c r="CV280" s="122"/>
      <c r="CW280" s="122"/>
      <c r="CX280" s="122"/>
      <c r="CY280" s="122"/>
      <c r="CZ280" s="122"/>
      <c r="DA280" s="122"/>
      <c r="DB280" s="122"/>
      <c r="DC280" s="122"/>
      <c r="DD280" s="122"/>
      <c r="DE280" s="122"/>
      <c r="DF280" s="122"/>
      <c r="DG280" s="122"/>
      <c r="DH280" s="122"/>
      <c r="DI280" s="122"/>
      <c r="DJ280" s="122"/>
      <c r="DK280" s="122"/>
      <c r="DL280" s="122"/>
      <c r="DM280" s="122"/>
      <c r="DN280" s="122"/>
      <c r="DO280" s="122"/>
      <c r="DP280" s="122"/>
      <c r="DQ280" s="122"/>
      <c r="DR280" s="122"/>
      <c r="DS280" s="122"/>
      <c r="DT280" s="122"/>
      <c r="DU280" s="122"/>
      <c r="DV280" s="122"/>
      <c r="DW280" s="122"/>
      <c r="DX280" s="122"/>
      <c r="DY280" s="122"/>
      <c r="DZ280" s="122"/>
      <c r="EA280" s="122"/>
      <c r="EB280" s="122"/>
      <c r="EC280" s="122"/>
      <c r="ED280" s="122"/>
      <c r="EE280" s="122"/>
      <c r="EF280" s="122"/>
      <c r="EG280" s="122"/>
      <c r="EH280" s="122"/>
      <c r="EI280" s="122"/>
      <c r="EJ280" s="122"/>
      <c r="EK280" s="122"/>
      <c r="EL280" s="122"/>
      <c r="EM280" s="122"/>
      <c r="EN280" s="122"/>
      <c r="EO280" s="122"/>
      <c r="EP280" s="122"/>
      <c r="EQ280" s="122"/>
      <c r="ER280" s="122"/>
      <c r="ES280" s="122"/>
      <c r="ET280" s="122"/>
      <c r="EU280" s="122"/>
      <c r="EV280" s="122"/>
      <c r="EW280" s="122"/>
      <c r="EX280" s="122"/>
      <c r="EY280" s="122"/>
      <c r="EZ280" s="122"/>
      <c r="FA280" s="122"/>
      <c r="FB280" s="122"/>
      <c r="FC280" s="122"/>
      <c r="FD280" s="122"/>
      <c r="FE280" s="122"/>
      <c r="FF280" s="122"/>
      <c r="FG280" s="122"/>
      <c r="FH280" s="122"/>
      <c r="FI280" s="122"/>
      <c r="FJ280" s="122"/>
      <c r="FK280" s="122"/>
      <c r="FL280" s="122"/>
      <c r="FM280" s="122"/>
      <c r="FN280" s="122"/>
      <c r="FO280" s="122"/>
      <c r="FP280" s="122"/>
      <c r="FQ280" s="122"/>
      <c r="FR280" s="122"/>
      <c r="FS280" s="122"/>
      <c r="FT280" s="122"/>
      <c r="FU280" s="122"/>
      <c r="FV280" s="122"/>
      <c r="FW280" s="122"/>
      <c r="FX280" s="122"/>
      <c r="FY280" s="122"/>
      <c r="FZ280" s="122"/>
      <c r="GA280" s="122"/>
      <c r="GB280" s="122"/>
      <c r="GC280" s="122"/>
      <c r="GD280" s="122"/>
      <c r="GE280" s="122"/>
      <c r="GF280" s="122"/>
      <c r="GG280" s="122"/>
      <c r="GH280" s="122"/>
      <c r="GI280" s="122"/>
      <c r="GJ280" s="122"/>
      <c r="GK280" s="122"/>
      <c r="GL280" s="122"/>
      <c r="GM280" s="122"/>
      <c r="GN280" s="122"/>
      <c r="GO280" s="122"/>
      <c r="GP280" s="122"/>
      <c r="GQ280" s="122"/>
      <c r="GR280" s="122"/>
      <c r="GS280" s="122"/>
      <c r="GT280" s="122"/>
      <c r="GU280" s="122"/>
      <c r="GV280" s="122"/>
      <c r="GW280" s="122"/>
      <c r="GX280" s="122"/>
      <c r="GY280" s="122"/>
      <c r="GZ280" s="122"/>
      <c r="HA280" s="122"/>
      <c r="HB280" s="122"/>
      <c r="HC280" s="122"/>
      <c r="HD280" s="122"/>
      <c r="HE280" s="122"/>
      <c r="HF280" s="122"/>
      <c r="HG280" s="122"/>
      <c r="HH280" s="122"/>
      <c r="HI280" s="122"/>
      <c r="HJ280" s="122"/>
      <c r="HK280" s="122"/>
      <c r="HL280" s="122"/>
      <c r="HM280" s="122"/>
      <c r="HN280" s="122"/>
      <c r="HO280" s="122"/>
      <c r="HP280" s="122"/>
      <c r="HQ280" s="122"/>
      <c r="HR280" s="122"/>
      <c r="HS280" s="122"/>
      <c r="HT280" s="122"/>
      <c r="HU280" s="122"/>
      <c r="HV280" s="122"/>
      <c r="HW280" s="122"/>
      <c r="HX280" s="122"/>
      <c r="HY280" s="122"/>
      <c r="HZ280" s="122"/>
      <c r="IA280" s="122"/>
      <c r="IB280" s="122"/>
      <c r="IC280" s="122"/>
      <c r="ID280" s="122"/>
      <c r="IE280" s="122"/>
      <c r="IF280" s="122"/>
      <c r="IG280" s="122"/>
      <c r="IH280" s="122"/>
    </row>
    <row r="281" spans="1:242" s="157" customFormat="1">
      <c r="A281" s="345"/>
      <c r="B281" s="122" t="s">
        <v>1453</v>
      </c>
      <c r="C281" s="1183"/>
      <c r="D281" s="1183"/>
      <c r="E281" s="1183"/>
      <c r="F281" s="141"/>
      <c r="G281" s="141"/>
      <c r="H281" s="141"/>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c r="AN281" s="122"/>
      <c r="AO281" s="122"/>
      <c r="AP281" s="122"/>
      <c r="AQ281" s="122"/>
      <c r="AR281" s="122"/>
      <c r="AS281" s="122"/>
      <c r="AT281" s="122"/>
      <c r="AU281" s="122"/>
      <c r="AV281" s="122"/>
      <c r="AW281" s="122"/>
      <c r="AX281" s="122"/>
      <c r="AY281" s="122"/>
      <c r="AZ281" s="122"/>
      <c r="BA281" s="122"/>
      <c r="BB281" s="122"/>
      <c r="BC281" s="122"/>
      <c r="BD281" s="122"/>
      <c r="BE281" s="122"/>
      <c r="BF281" s="122"/>
      <c r="BG281" s="122"/>
      <c r="BH281" s="122"/>
      <c r="BI281" s="122"/>
      <c r="BJ281" s="122"/>
      <c r="BK281" s="122"/>
      <c r="BL281" s="122"/>
      <c r="BM281" s="122"/>
      <c r="BN281" s="122"/>
      <c r="BO281" s="122"/>
      <c r="BP281" s="122"/>
      <c r="BQ281" s="122"/>
      <c r="BR281" s="122"/>
      <c r="BS281" s="122"/>
      <c r="BT281" s="122"/>
      <c r="BU281" s="122"/>
      <c r="BV281" s="122"/>
      <c r="BW281" s="122"/>
      <c r="BX281" s="122"/>
      <c r="BY281" s="122"/>
      <c r="BZ281" s="122"/>
      <c r="CA281" s="122"/>
      <c r="CB281" s="122"/>
      <c r="CC281" s="122"/>
      <c r="CD281" s="122"/>
      <c r="CE281" s="122"/>
      <c r="CF281" s="122"/>
      <c r="CG281" s="122"/>
      <c r="CH281" s="122"/>
      <c r="CI281" s="122"/>
      <c r="CJ281" s="122"/>
      <c r="CK281" s="122"/>
      <c r="CL281" s="122"/>
      <c r="CM281" s="122"/>
      <c r="CN281" s="122"/>
      <c r="CO281" s="122"/>
      <c r="CP281" s="122"/>
      <c r="CQ281" s="122"/>
      <c r="CR281" s="122"/>
      <c r="CS281" s="122"/>
      <c r="CT281" s="122"/>
      <c r="CU281" s="122"/>
      <c r="CV281" s="122"/>
      <c r="CW281" s="122"/>
      <c r="CX281" s="122"/>
      <c r="CY281" s="122"/>
      <c r="CZ281" s="122"/>
      <c r="DA281" s="122"/>
      <c r="DB281" s="122"/>
      <c r="DC281" s="122"/>
      <c r="DD281" s="122"/>
      <c r="DE281" s="122"/>
      <c r="DF281" s="122"/>
      <c r="DG281" s="122"/>
      <c r="DH281" s="122"/>
      <c r="DI281" s="122"/>
      <c r="DJ281" s="122"/>
      <c r="DK281" s="122"/>
      <c r="DL281" s="122"/>
      <c r="DM281" s="122"/>
      <c r="DN281" s="122"/>
      <c r="DO281" s="122"/>
      <c r="DP281" s="122"/>
      <c r="DQ281" s="122"/>
      <c r="DR281" s="122"/>
      <c r="DS281" s="122"/>
      <c r="DT281" s="122"/>
      <c r="DU281" s="122"/>
      <c r="DV281" s="122"/>
      <c r="DW281" s="122"/>
      <c r="DX281" s="122"/>
      <c r="DY281" s="122"/>
      <c r="DZ281" s="122"/>
      <c r="EA281" s="122"/>
      <c r="EB281" s="122"/>
      <c r="EC281" s="122"/>
      <c r="ED281" s="122"/>
      <c r="EE281" s="122"/>
      <c r="EF281" s="122"/>
      <c r="EG281" s="122"/>
      <c r="EH281" s="122"/>
      <c r="EI281" s="122"/>
      <c r="EJ281" s="122"/>
      <c r="EK281" s="122"/>
      <c r="EL281" s="122"/>
      <c r="EM281" s="122"/>
      <c r="EN281" s="122"/>
      <c r="EO281" s="122"/>
      <c r="EP281" s="122"/>
      <c r="EQ281" s="122"/>
      <c r="ER281" s="122"/>
      <c r="ES281" s="122"/>
      <c r="ET281" s="122"/>
      <c r="EU281" s="122"/>
      <c r="EV281" s="122"/>
      <c r="EW281" s="122"/>
      <c r="EX281" s="122"/>
      <c r="EY281" s="122"/>
      <c r="EZ281" s="122"/>
      <c r="FA281" s="122"/>
      <c r="FB281" s="122"/>
      <c r="FC281" s="122"/>
      <c r="FD281" s="122"/>
      <c r="FE281" s="122"/>
      <c r="FF281" s="122"/>
      <c r="FG281" s="122"/>
      <c r="FH281" s="122"/>
      <c r="FI281" s="122"/>
      <c r="FJ281" s="122"/>
      <c r="FK281" s="122"/>
      <c r="FL281" s="122"/>
      <c r="FM281" s="122"/>
      <c r="FN281" s="122"/>
      <c r="FO281" s="122"/>
      <c r="FP281" s="122"/>
      <c r="FQ281" s="122"/>
      <c r="FR281" s="122"/>
      <c r="FS281" s="122"/>
      <c r="FT281" s="122"/>
      <c r="FU281" s="122"/>
      <c r="FV281" s="122"/>
      <c r="FW281" s="122"/>
      <c r="FX281" s="122"/>
      <c r="FY281" s="122"/>
      <c r="FZ281" s="122"/>
      <c r="GA281" s="122"/>
      <c r="GB281" s="122"/>
      <c r="GC281" s="122"/>
      <c r="GD281" s="122"/>
      <c r="GE281" s="122"/>
      <c r="GF281" s="122"/>
      <c r="GG281" s="122"/>
      <c r="GH281" s="122"/>
      <c r="GI281" s="122"/>
      <c r="GJ281" s="122"/>
      <c r="GK281" s="122"/>
      <c r="GL281" s="122"/>
      <c r="GM281" s="122"/>
      <c r="GN281" s="122"/>
      <c r="GO281" s="122"/>
      <c r="GP281" s="122"/>
      <c r="GQ281" s="122"/>
      <c r="GR281" s="122"/>
      <c r="GS281" s="122"/>
      <c r="GT281" s="122"/>
      <c r="GU281" s="122"/>
      <c r="GV281" s="122"/>
      <c r="GW281" s="122"/>
      <c r="GX281" s="122"/>
      <c r="GY281" s="122"/>
      <c r="GZ281" s="122"/>
      <c r="HA281" s="122"/>
      <c r="HB281" s="122"/>
      <c r="HC281" s="122"/>
      <c r="HD281" s="122"/>
      <c r="HE281" s="122"/>
      <c r="HF281" s="122"/>
      <c r="HG281" s="122"/>
      <c r="HH281" s="122"/>
      <c r="HI281" s="122"/>
      <c r="HJ281" s="122"/>
      <c r="HK281" s="122"/>
      <c r="HL281" s="122"/>
      <c r="HM281" s="122"/>
      <c r="HN281" s="122"/>
      <c r="HO281" s="122"/>
      <c r="HP281" s="122"/>
      <c r="HQ281" s="122"/>
      <c r="HR281" s="122"/>
      <c r="HS281" s="122"/>
      <c r="HT281" s="122"/>
      <c r="HU281" s="122"/>
      <c r="HV281" s="122"/>
      <c r="HW281" s="122"/>
      <c r="HX281" s="122"/>
      <c r="HY281" s="122"/>
      <c r="HZ281" s="122"/>
      <c r="IA281" s="122"/>
      <c r="IB281" s="122"/>
    </row>
    <row r="282" spans="1:242" s="276" customFormat="1" ht="16.5" customHeight="1">
      <c r="A282" s="362"/>
      <c r="B282" s="122" t="s">
        <v>791</v>
      </c>
      <c r="C282" s="334"/>
      <c r="D282" s="93"/>
      <c r="F282" s="170"/>
    </row>
    <row r="283" spans="1:242" s="276" customFormat="1" ht="16.5" customHeight="1">
      <c r="A283" s="362"/>
      <c r="B283" s="122"/>
      <c r="C283" s="334"/>
      <c r="D283" s="193"/>
      <c r="F283" s="170"/>
    </row>
    <row r="284" spans="1:242" s="276" customFormat="1" ht="41.25" customHeight="1">
      <c r="A284" s="1377" t="s">
        <v>0</v>
      </c>
      <c r="B284" s="1377" t="s">
        <v>1</v>
      </c>
      <c r="C284" s="1554" t="s">
        <v>87</v>
      </c>
      <c r="D284" s="1324" t="s">
        <v>1644</v>
      </c>
      <c r="E284" s="1377" t="s">
        <v>1455</v>
      </c>
      <c r="F284" s="170"/>
    </row>
    <row r="285" spans="1:242" s="276" customFormat="1" ht="16.5" customHeight="1">
      <c r="A285" s="1378"/>
      <c r="B285" s="1378"/>
      <c r="C285" s="1555"/>
      <c r="D285" s="1132">
        <v>2022</v>
      </c>
      <c r="E285" s="1378"/>
      <c r="F285" s="170"/>
    </row>
    <row r="286" spans="1:242" s="276" customFormat="1" ht="20.25" customHeight="1">
      <c r="A286" s="1198">
        <v>1</v>
      </c>
      <c r="B286" s="361" t="s">
        <v>780</v>
      </c>
      <c r="C286" s="1187" t="s">
        <v>5</v>
      </c>
      <c r="D286" s="62">
        <v>6843.6659877800403</v>
      </c>
      <c r="E286" s="1321">
        <f t="shared" ref="E286:E289" si="20">D286/2500</f>
        <v>2.7374663951120159</v>
      </c>
      <c r="F286" s="170"/>
    </row>
    <row r="287" spans="1:242" s="276" customFormat="1" ht="23.25" customHeight="1">
      <c r="A287" s="1198">
        <v>2</v>
      </c>
      <c r="B287" s="361" t="s">
        <v>781</v>
      </c>
      <c r="C287" s="1187" t="s">
        <v>5</v>
      </c>
      <c r="D287" s="62">
        <v>6580.4480651731155</v>
      </c>
      <c r="E287" s="1321">
        <f t="shared" si="20"/>
        <v>2.6321792260692463</v>
      </c>
      <c r="F287" s="170"/>
    </row>
    <row r="288" spans="1:242" s="276" customFormat="1" ht="22.5" customHeight="1">
      <c r="A288" s="1198">
        <v>3</v>
      </c>
      <c r="B288" s="361" t="s">
        <v>782</v>
      </c>
      <c r="C288" s="1187" t="s">
        <v>5</v>
      </c>
      <c r="D288" s="62">
        <v>6229.4908350305495</v>
      </c>
      <c r="E288" s="1321">
        <f t="shared" si="20"/>
        <v>2.49179633401222</v>
      </c>
      <c r="F288" s="335"/>
    </row>
    <row r="289" spans="1:237" s="276" customFormat="1" ht="18.75" customHeight="1">
      <c r="A289" s="1198">
        <v>4</v>
      </c>
      <c r="B289" s="361" t="s">
        <v>783</v>
      </c>
      <c r="C289" s="1187" t="s">
        <v>5</v>
      </c>
      <c r="D289" s="62">
        <v>5007.7100101832984</v>
      </c>
      <c r="E289" s="1321">
        <f t="shared" si="20"/>
        <v>2.0030840040733193</v>
      </c>
      <c r="F289" s="335"/>
    </row>
    <row r="290" spans="1:237" s="276" customFormat="1" ht="17.25" customHeight="1">
      <c r="A290" s="363" t="s">
        <v>784</v>
      </c>
      <c r="B290" s="364"/>
      <c r="C290" s="362"/>
      <c r="F290" s="335"/>
    </row>
    <row r="291" spans="1:237" s="276" customFormat="1" ht="31.5" customHeight="1">
      <c r="A291" s="1393" t="s">
        <v>785</v>
      </c>
      <c r="B291" s="1393"/>
      <c r="C291" s="1393"/>
      <c r="D291" s="1393"/>
      <c r="E291" s="1393"/>
      <c r="F291" s="335"/>
    </row>
    <row r="292" spans="1:237" s="276" customFormat="1" ht="76.5" customHeight="1">
      <c r="A292" s="1549" t="s">
        <v>786</v>
      </c>
      <c r="B292" s="1549"/>
      <c r="C292" s="1549"/>
      <c r="D292" s="1549"/>
      <c r="E292" s="1549"/>
      <c r="F292" s="335"/>
    </row>
    <row r="293" spans="1:237" s="276" customFormat="1" ht="28.5" customHeight="1">
      <c r="A293" s="1549" t="s">
        <v>787</v>
      </c>
      <c r="B293" s="1549"/>
      <c r="C293" s="1549"/>
      <c r="D293" s="1549"/>
      <c r="E293" s="1549"/>
      <c r="F293" s="335"/>
    </row>
    <row r="294" spans="1:237" s="276" customFormat="1" ht="39" customHeight="1">
      <c r="A294" s="1549" t="s">
        <v>788</v>
      </c>
      <c r="B294" s="1549"/>
      <c r="C294" s="1549"/>
      <c r="D294" s="1549"/>
      <c r="E294" s="1549"/>
    </row>
    <row r="295" spans="1:237" s="157" customFormat="1">
      <c r="C295" s="1183"/>
      <c r="D295" s="1183"/>
      <c r="E295" s="141"/>
      <c r="F295" s="141"/>
      <c r="G295" s="141"/>
      <c r="H295" s="141"/>
      <c r="I295" s="141"/>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c r="AN295" s="122"/>
      <c r="AO295" s="122"/>
      <c r="AP295" s="122"/>
      <c r="AQ295" s="122"/>
      <c r="AR295" s="122"/>
      <c r="AS295" s="122"/>
      <c r="AT295" s="122"/>
      <c r="AU295" s="122"/>
      <c r="AV295" s="122"/>
      <c r="AW295" s="122"/>
      <c r="AX295" s="122"/>
      <c r="AY295" s="122"/>
      <c r="AZ295" s="122"/>
      <c r="BA295" s="122"/>
      <c r="BB295" s="122"/>
      <c r="BC295" s="122"/>
      <c r="BD295" s="122"/>
      <c r="BE295" s="122"/>
      <c r="BF295" s="122"/>
      <c r="BG295" s="122"/>
      <c r="BH295" s="122"/>
      <c r="BI295" s="122"/>
      <c r="BJ295" s="122"/>
      <c r="BK295" s="122"/>
      <c r="BL295" s="122"/>
      <c r="BM295" s="122"/>
      <c r="BN295" s="122"/>
      <c r="BO295" s="122"/>
      <c r="BP295" s="122"/>
      <c r="BQ295" s="122"/>
      <c r="BR295" s="122"/>
      <c r="BS295" s="122"/>
      <c r="BT295" s="122"/>
      <c r="BU295" s="122"/>
      <c r="BV295" s="122"/>
      <c r="BW295" s="122"/>
      <c r="BX295" s="122"/>
      <c r="BY295" s="122"/>
      <c r="BZ295" s="122"/>
      <c r="CA295" s="122"/>
      <c r="CB295" s="122"/>
      <c r="CC295" s="122"/>
      <c r="CD295" s="122"/>
      <c r="CE295" s="122"/>
      <c r="CF295" s="122"/>
      <c r="CG295" s="122"/>
      <c r="CH295" s="122"/>
      <c r="CI295" s="122"/>
      <c r="CJ295" s="122"/>
      <c r="CK295" s="122"/>
      <c r="CL295" s="122"/>
      <c r="CM295" s="122"/>
      <c r="CN295" s="122"/>
      <c r="CO295" s="122"/>
      <c r="CP295" s="122"/>
      <c r="CQ295" s="122"/>
      <c r="CR295" s="122"/>
      <c r="CS295" s="122"/>
      <c r="CT295" s="122"/>
      <c r="CU295" s="122"/>
      <c r="CV295" s="122"/>
      <c r="CW295" s="122"/>
      <c r="CX295" s="122"/>
      <c r="CY295" s="122"/>
      <c r="CZ295" s="122"/>
      <c r="DA295" s="122"/>
      <c r="DB295" s="122"/>
      <c r="DC295" s="122"/>
      <c r="DD295" s="122"/>
      <c r="DE295" s="122"/>
      <c r="DF295" s="122"/>
      <c r="DG295" s="122"/>
      <c r="DH295" s="122"/>
      <c r="DI295" s="122"/>
      <c r="DJ295" s="122"/>
      <c r="DK295" s="122"/>
      <c r="DL295" s="122"/>
      <c r="DM295" s="122"/>
      <c r="DN295" s="122"/>
      <c r="DO295" s="122"/>
      <c r="DP295" s="122"/>
      <c r="DQ295" s="122"/>
      <c r="DR295" s="122"/>
      <c r="DS295" s="122"/>
      <c r="DT295" s="122"/>
      <c r="DU295" s="122"/>
      <c r="DV295" s="122"/>
      <c r="DW295" s="122"/>
      <c r="DX295" s="122"/>
      <c r="DY295" s="122"/>
      <c r="DZ295" s="122"/>
      <c r="EA295" s="122"/>
      <c r="EB295" s="122"/>
      <c r="EC295" s="122"/>
      <c r="ED295" s="122"/>
      <c r="EE295" s="122"/>
      <c r="EF295" s="122"/>
      <c r="EG295" s="122"/>
      <c r="EH295" s="122"/>
      <c r="EI295" s="122"/>
      <c r="EJ295" s="122"/>
      <c r="EK295" s="122"/>
      <c r="EL295" s="122"/>
      <c r="EM295" s="122"/>
      <c r="EN295" s="122"/>
      <c r="EO295" s="122"/>
      <c r="EP295" s="122"/>
      <c r="EQ295" s="122"/>
      <c r="ER295" s="122"/>
      <c r="ES295" s="122"/>
      <c r="ET295" s="122"/>
      <c r="EU295" s="122"/>
      <c r="EV295" s="122"/>
      <c r="EW295" s="122"/>
      <c r="EX295" s="122"/>
      <c r="EY295" s="122"/>
      <c r="EZ295" s="122"/>
      <c r="FA295" s="122"/>
      <c r="FB295" s="122"/>
      <c r="FC295" s="122"/>
      <c r="FD295" s="122"/>
      <c r="FE295" s="122"/>
      <c r="FF295" s="122"/>
      <c r="FG295" s="122"/>
      <c r="FH295" s="122"/>
      <c r="FI295" s="122"/>
      <c r="FJ295" s="122"/>
      <c r="FK295" s="122"/>
      <c r="FL295" s="122"/>
      <c r="FM295" s="122"/>
      <c r="FN295" s="122"/>
      <c r="FO295" s="122"/>
      <c r="FP295" s="122"/>
      <c r="FQ295" s="122"/>
      <c r="FR295" s="122"/>
      <c r="FS295" s="122"/>
      <c r="FT295" s="122"/>
      <c r="FU295" s="122"/>
      <c r="FV295" s="122"/>
      <c r="FW295" s="122"/>
      <c r="FX295" s="122"/>
      <c r="FY295" s="122"/>
      <c r="FZ295" s="122"/>
      <c r="GA295" s="122"/>
      <c r="GB295" s="122"/>
      <c r="GC295" s="122"/>
      <c r="GD295" s="122"/>
      <c r="GE295" s="122"/>
      <c r="GF295" s="122"/>
      <c r="GG295" s="122"/>
      <c r="GH295" s="122"/>
      <c r="GI295" s="122"/>
      <c r="GJ295" s="122"/>
      <c r="GK295" s="122"/>
      <c r="GL295" s="122"/>
      <c r="GM295" s="122"/>
      <c r="GN295" s="122"/>
      <c r="GO295" s="122"/>
      <c r="GP295" s="122"/>
      <c r="GQ295" s="122"/>
      <c r="GR295" s="122"/>
      <c r="GS295" s="122"/>
      <c r="GT295" s="122"/>
      <c r="GU295" s="122"/>
      <c r="GV295" s="122"/>
      <c r="GW295" s="122"/>
      <c r="GX295" s="122"/>
      <c r="GY295" s="122"/>
      <c r="GZ295" s="122"/>
      <c r="HA295" s="122"/>
      <c r="HB295" s="122"/>
      <c r="HC295" s="122"/>
      <c r="HD295" s="122"/>
      <c r="HE295" s="122"/>
      <c r="HF295" s="122"/>
      <c r="HG295" s="122"/>
      <c r="HH295" s="122"/>
      <c r="HI295" s="122"/>
      <c r="HJ295" s="122"/>
      <c r="HK295" s="122"/>
      <c r="HL295" s="122"/>
      <c r="HM295" s="122"/>
      <c r="HN295" s="122"/>
      <c r="HO295" s="122"/>
      <c r="HP295" s="122"/>
      <c r="HQ295" s="122"/>
      <c r="HR295" s="122"/>
      <c r="HS295" s="122"/>
      <c r="HT295" s="122"/>
      <c r="HU295" s="122"/>
      <c r="HV295" s="122"/>
      <c r="HW295" s="122"/>
      <c r="HX295" s="122"/>
      <c r="HY295" s="122"/>
      <c r="HZ295" s="122"/>
      <c r="IA295" s="122"/>
      <c r="IB295" s="122"/>
      <c r="IC295" s="122"/>
    </row>
    <row r="296" spans="1:237" s="276" customFormat="1" ht="14.25" customHeight="1">
      <c r="B296" s="1301" t="s">
        <v>1610</v>
      </c>
      <c r="C296" s="293"/>
      <c r="D296" s="293"/>
    </row>
    <row r="297" spans="1:237" s="276" customFormat="1">
      <c r="D297" s="281"/>
      <c r="E297" s="848"/>
    </row>
    <row r="298" spans="1:237" s="333" customFormat="1" ht="40.5" customHeight="1">
      <c r="A298" s="1187" t="s">
        <v>0</v>
      </c>
      <c r="B298" s="1187" t="s">
        <v>1</v>
      </c>
      <c r="C298" s="1187" t="s">
        <v>87</v>
      </c>
      <c r="D298" s="1145" t="s">
        <v>751</v>
      </c>
      <c r="E298" s="1451" t="s">
        <v>1372</v>
      </c>
      <c r="F298" s="1451"/>
    </row>
    <row r="299" spans="1:237" s="333" customFormat="1" ht="43.5" customHeight="1">
      <c r="A299" s="1187">
        <v>1</v>
      </c>
      <c r="B299" s="289" t="s">
        <v>707</v>
      </c>
      <c r="C299" s="1187" t="s">
        <v>5</v>
      </c>
      <c r="D299" s="1187" t="s">
        <v>752</v>
      </c>
      <c r="E299" s="1395" t="s">
        <v>698</v>
      </c>
      <c r="F299" s="1395"/>
    </row>
    <row r="300" spans="1:237" s="333" customFormat="1" ht="39.75" customHeight="1">
      <c r="A300" s="1187">
        <v>2</v>
      </c>
      <c r="B300" s="289" t="s">
        <v>753</v>
      </c>
      <c r="C300" s="1187" t="s">
        <v>5</v>
      </c>
      <c r="D300" s="1187" t="s">
        <v>752</v>
      </c>
      <c r="E300" s="1548" t="s">
        <v>699</v>
      </c>
      <c r="F300" s="1548"/>
    </row>
    <row r="301" spans="1:237" s="333" customFormat="1" ht="20.25" customHeight="1">
      <c r="A301" s="334"/>
      <c r="B301" s="1196"/>
      <c r="C301" s="334"/>
      <c r="E301" s="336"/>
      <c r="F301" s="336"/>
    </row>
    <row r="302" spans="1:237" s="333" customFormat="1" ht="21" customHeight="1">
      <c r="A302" s="334"/>
      <c r="B302" s="122" t="s">
        <v>789</v>
      </c>
      <c r="C302" s="334"/>
      <c r="D302" s="336"/>
      <c r="E302" s="93"/>
    </row>
    <row r="303" spans="1:237" s="333" customFormat="1" ht="49.5" customHeight="1">
      <c r="A303" s="1187" t="s">
        <v>0</v>
      </c>
      <c r="B303" s="1187" t="s">
        <v>1</v>
      </c>
      <c r="C303" s="1187" t="s">
        <v>87</v>
      </c>
      <c r="D303" s="1187" t="s">
        <v>751</v>
      </c>
      <c r="E303" s="854" t="s">
        <v>17</v>
      </c>
      <c r="F303" s="1377" t="s">
        <v>1455</v>
      </c>
    </row>
    <row r="304" spans="1:237" s="333" customFormat="1" ht="30.75" customHeight="1">
      <c r="A304" s="1187"/>
      <c r="B304" s="1187"/>
      <c r="C304" s="1187"/>
      <c r="D304" s="1187"/>
      <c r="E304" s="1132">
        <v>2022</v>
      </c>
      <c r="F304" s="1378"/>
    </row>
    <row r="305" spans="1:6" s="333" customFormat="1" ht="42.75" customHeight="1">
      <c r="A305" s="1187">
        <v>3</v>
      </c>
      <c r="B305" s="289" t="s">
        <v>754</v>
      </c>
      <c r="C305" s="1187" t="s">
        <v>5</v>
      </c>
      <c r="D305" s="1187" t="s">
        <v>755</v>
      </c>
      <c r="E305" s="62">
        <v>12458.981670061099</v>
      </c>
      <c r="F305" s="1321">
        <f t="shared" ref="F305:F308" si="21">E305/2500</f>
        <v>4.98359266802444</v>
      </c>
    </row>
    <row r="306" spans="1:6" s="333" customFormat="1" ht="42.75" customHeight="1">
      <c r="A306" s="1187">
        <v>4</v>
      </c>
      <c r="B306" s="289" t="s">
        <v>285</v>
      </c>
      <c r="C306" s="1187" t="s">
        <v>5</v>
      </c>
      <c r="D306" s="1187" t="s">
        <v>755</v>
      </c>
      <c r="E306" s="62">
        <v>11932.545824847251</v>
      </c>
      <c r="F306" s="1321">
        <f t="shared" si="21"/>
        <v>4.7730183299389006</v>
      </c>
    </row>
    <row r="307" spans="1:6" s="333" customFormat="1" ht="42.75" customHeight="1">
      <c r="A307" s="1187">
        <v>5</v>
      </c>
      <c r="B307" s="289" t="s">
        <v>337</v>
      </c>
      <c r="C307" s="1187" t="s">
        <v>5</v>
      </c>
      <c r="D307" s="1187" t="s">
        <v>755</v>
      </c>
      <c r="E307" s="62">
        <v>10879.674134419553</v>
      </c>
      <c r="F307" s="1321">
        <f t="shared" si="21"/>
        <v>4.351869653767821</v>
      </c>
    </row>
    <row r="308" spans="1:6" s="333" customFormat="1" ht="42.75" customHeight="1">
      <c r="A308" s="1187">
        <v>6</v>
      </c>
      <c r="B308" s="289" t="s">
        <v>756</v>
      </c>
      <c r="C308" s="1187" t="s">
        <v>5</v>
      </c>
      <c r="D308" s="1187" t="s">
        <v>755</v>
      </c>
      <c r="E308" s="62">
        <v>9124.8879837067216</v>
      </c>
      <c r="F308" s="1321">
        <f t="shared" si="21"/>
        <v>3.6499551934826888</v>
      </c>
    </row>
    <row r="309" spans="1:6" s="333" customFormat="1" ht="33" customHeight="1">
      <c r="A309" s="334" t="s">
        <v>1611</v>
      </c>
      <c r="B309" s="1196"/>
      <c r="C309" s="334"/>
      <c r="D309" s="336"/>
      <c r="E309" s="93"/>
    </row>
    <row r="310" spans="1:6" s="276" customFormat="1">
      <c r="A310" s="122" t="s">
        <v>1453</v>
      </c>
    </row>
    <row r="311" spans="1:6" s="333" customFormat="1" ht="33" customHeight="1">
      <c r="A311" s="334"/>
      <c r="B311" s="122" t="s">
        <v>791</v>
      </c>
      <c r="C311" s="334"/>
      <c r="D311" s="336"/>
      <c r="E311" s="93"/>
    </row>
    <row r="312" spans="1:6" s="333" customFormat="1" ht="33" customHeight="1">
      <c r="A312" s="362"/>
      <c r="B312" s="122"/>
      <c r="C312" s="334"/>
      <c r="E312" s="193"/>
    </row>
    <row r="313" spans="1:6" s="333" customFormat="1" ht="48" customHeight="1">
      <c r="A313" s="1187" t="s">
        <v>0</v>
      </c>
      <c r="B313" s="1187" t="s">
        <v>1</v>
      </c>
      <c r="C313" s="1198" t="s">
        <v>87</v>
      </c>
      <c r="D313" s="1187" t="s">
        <v>751</v>
      </c>
      <c r="E313" s="138" t="s">
        <v>1393</v>
      </c>
      <c r="F313" s="1377" t="s">
        <v>1455</v>
      </c>
    </row>
    <row r="314" spans="1:6" s="333" customFormat="1" ht="20.25" customHeight="1">
      <c r="A314" s="1234"/>
      <c r="B314" s="1336"/>
      <c r="C314" s="1245"/>
      <c r="D314" s="1231"/>
      <c r="E314" s="1220">
        <v>2022</v>
      </c>
      <c r="F314" s="1378"/>
    </row>
    <row r="315" spans="1:6" s="333" customFormat="1" ht="45.75" customHeight="1">
      <c r="A315" s="1194">
        <v>7</v>
      </c>
      <c r="B315" s="339" t="s">
        <v>757</v>
      </c>
      <c r="C315" s="1187" t="s">
        <v>5</v>
      </c>
      <c r="D315" s="1187" t="s">
        <v>755</v>
      </c>
      <c r="E315" s="62">
        <v>6843.6659877800403</v>
      </c>
      <c r="F315" s="1321">
        <f t="shared" ref="F315:F320" si="22">E315/2500</f>
        <v>2.7374663951120159</v>
      </c>
    </row>
    <row r="316" spans="1:6" s="333" customFormat="1" ht="45.75" customHeight="1">
      <c r="A316" s="1197"/>
      <c r="B316" s="339" t="s">
        <v>758</v>
      </c>
      <c r="C316" s="1187" t="s">
        <v>5</v>
      </c>
      <c r="D316" s="1187" t="s">
        <v>759</v>
      </c>
      <c r="E316" s="62">
        <v>6580.4480651731155</v>
      </c>
      <c r="F316" s="1321">
        <f t="shared" si="22"/>
        <v>2.6321792260692463</v>
      </c>
    </row>
    <row r="317" spans="1:6" s="333" customFormat="1" ht="47.25" customHeight="1">
      <c r="A317" s="1197"/>
      <c r="B317" s="339" t="s">
        <v>760</v>
      </c>
      <c r="C317" s="1187" t="s">
        <v>5</v>
      </c>
      <c r="D317" s="1187" t="s">
        <v>761</v>
      </c>
      <c r="E317" s="62">
        <v>6229.4908350305495</v>
      </c>
      <c r="F317" s="1321">
        <f t="shared" si="22"/>
        <v>2.49179633401222</v>
      </c>
    </row>
    <row r="318" spans="1:6" s="333" customFormat="1" ht="45.75" customHeight="1">
      <c r="A318" s="1197"/>
      <c r="B318" s="339" t="s">
        <v>762</v>
      </c>
      <c r="C318" s="1187" t="s">
        <v>5</v>
      </c>
      <c r="D318" s="1187" t="s">
        <v>763</v>
      </c>
      <c r="E318" s="62">
        <v>5966.2729124236257</v>
      </c>
      <c r="F318" s="1321">
        <f t="shared" si="22"/>
        <v>2.3865091649694503</v>
      </c>
    </row>
    <row r="319" spans="1:6" s="333" customFormat="1" ht="67.5" customHeight="1">
      <c r="A319" s="1194">
        <v>8</v>
      </c>
      <c r="B319" s="339" t="s">
        <v>764</v>
      </c>
      <c r="C319" s="1187" t="s">
        <v>12</v>
      </c>
      <c r="D319" s="1187" t="s">
        <v>765</v>
      </c>
      <c r="E319" s="62">
        <v>4259.195010183299</v>
      </c>
      <c r="F319" s="1321">
        <f t="shared" si="22"/>
        <v>1.7036780040733197</v>
      </c>
    </row>
    <row r="320" spans="1:6" s="333" customFormat="1" ht="67.5" customHeight="1">
      <c r="A320" s="1195"/>
      <c r="B320" s="339" t="s">
        <v>766</v>
      </c>
      <c r="C320" s="1187" t="s">
        <v>12</v>
      </c>
      <c r="D320" s="1187" t="s">
        <v>767</v>
      </c>
      <c r="E320" s="62">
        <v>3950</v>
      </c>
      <c r="F320" s="1321">
        <f t="shared" si="22"/>
        <v>1.58</v>
      </c>
    </row>
    <row r="321" spans="1:6" s="276" customFormat="1">
      <c r="E321" s="47"/>
    </row>
    <row r="322" spans="1:6" s="276" customFormat="1">
      <c r="A322" s="340" t="s">
        <v>768</v>
      </c>
    </row>
    <row r="323" spans="1:6" s="276" customFormat="1" ht="49.5" customHeight="1">
      <c r="A323" s="1379" t="s">
        <v>769</v>
      </c>
      <c r="B323" s="1379"/>
      <c r="C323" s="1379"/>
      <c r="D323" s="1379"/>
      <c r="E323" s="1379"/>
      <c r="F323" s="1379"/>
    </row>
    <row r="324" spans="1:6" s="276" customFormat="1" ht="40.5" customHeight="1">
      <c r="A324" s="1379" t="s">
        <v>770</v>
      </c>
      <c r="B324" s="1379"/>
      <c r="C324" s="1379"/>
      <c r="D324" s="1379"/>
      <c r="E324" s="1379"/>
      <c r="F324" s="1379"/>
    </row>
    <row r="325" spans="1:6" s="276" customFormat="1" ht="57.75" customHeight="1">
      <c r="A325" s="1550" t="s">
        <v>771</v>
      </c>
      <c r="B325" s="1550"/>
      <c r="C325" s="1550"/>
      <c r="D325" s="1550"/>
      <c r="E325" s="1550"/>
      <c r="F325" s="1550"/>
    </row>
    <row r="327" spans="1:6" s="345" customFormat="1" ht="30" customHeight="1">
      <c r="A327" s="1551" t="s">
        <v>1612</v>
      </c>
      <c r="B327" s="1551"/>
      <c r="C327" s="1551"/>
      <c r="D327" s="1551"/>
      <c r="E327" s="1551"/>
      <c r="F327" s="1551"/>
    </row>
    <row r="328" spans="1:6" s="345" customFormat="1" ht="19.5" customHeight="1">
      <c r="A328" s="353"/>
      <c r="B328" s="343" t="s">
        <v>1368</v>
      </c>
      <c r="C328" s="353"/>
    </row>
    <row r="329" spans="1:6" s="345" customFormat="1" ht="33.75" customHeight="1">
      <c r="A329" s="1552" t="s">
        <v>0</v>
      </c>
      <c r="B329" s="1557" t="s">
        <v>772</v>
      </c>
      <c r="C329" s="1451" t="s">
        <v>87</v>
      </c>
      <c r="D329" s="1258" t="s">
        <v>17</v>
      </c>
      <c r="E329" s="1377" t="s">
        <v>1455</v>
      </c>
    </row>
    <row r="330" spans="1:6" s="345" customFormat="1" ht="12" customHeight="1">
      <c r="A330" s="1553"/>
      <c r="B330" s="1557"/>
      <c r="C330" s="1451"/>
      <c r="D330" s="1132">
        <v>2022</v>
      </c>
      <c r="E330" s="1378"/>
    </row>
    <row r="331" spans="1:6" s="345" customFormat="1" ht="15.75" customHeight="1">
      <c r="A331" s="352" t="s">
        <v>4</v>
      </c>
      <c r="B331" s="351" t="s">
        <v>773</v>
      </c>
      <c r="C331" s="352" t="s">
        <v>5</v>
      </c>
      <c r="D331" s="62">
        <v>13511.853360488798</v>
      </c>
      <c r="E331" s="1321">
        <f t="shared" ref="E331:E337" si="23">D331/2500</f>
        <v>5.4047413441955188</v>
      </c>
    </row>
    <row r="332" spans="1:6" s="345" customFormat="1" ht="15.75" customHeight="1">
      <c r="A332" s="352" t="s">
        <v>6</v>
      </c>
      <c r="B332" s="328" t="s">
        <v>100</v>
      </c>
      <c r="C332" s="1177" t="s">
        <v>5</v>
      </c>
      <c r="D332" s="62">
        <v>12458.981670061099</v>
      </c>
      <c r="E332" s="1321">
        <f t="shared" si="23"/>
        <v>4.98359266802444</v>
      </c>
    </row>
    <row r="333" spans="1:6" s="345" customFormat="1" ht="15.75" customHeight="1">
      <c r="A333" s="352" t="s">
        <v>7</v>
      </c>
      <c r="B333" s="328" t="s">
        <v>334</v>
      </c>
      <c r="C333" s="1177" t="s">
        <v>5</v>
      </c>
      <c r="D333" s="62">
        <v>11932.545824847251</v>
      </c>
      <c r="E333" s="1321">
        <f t="shared" si="23"/>
        <v>4.7730183299389006</v>
      </c>
      <c r="F333" s="170"/>
    </row>
    <row r="334" spans="1:6" s="345" customFormat="1">
      <c r="A334" s="352" t="s">
        <v>8</v>
      </c>
      <c r="B334" s="355" t="s">
        <v>285</v>
      </c>
      <c r="C334" s="1177" t="s">
        <v>5</v>
      </c>
      <c r="D334" s="62">
        <v>11932.545824847251</v>
      </c>
      <c r="E334" s="1321">
        <f t="shared" si="23"/>
        <v>4.7730183299389006</v>
      </c>
      <c r="F334" s="170"/>
    </row>
    <row r="335" spans="1:6" s="345" customFormat="1">
      <c r="A335" s="352" t="s">
        <v>9</v>
      </c>
      <c r="B335" s="355" t="s">
        <v>439</v>
      </c>
      <c r="C335" s="1177" t="s">
        <v>5</v>
      </c>
      <c r="D335" s="62">
        <v>11055.152749490835</v>
      </c>
      <c r="E335" s="1321">
        <f t="shared" si="23"/>
        <v>4.4220610997963341</v>
      </c>
      <c r="F335" s="170"/>
    </row>
    <row r="336" spans="1:6" s="345" customFormat="1">
      <c r="A336" s="352" t="s">
        <v>10</v>
      </c>
      <c r="B336" s="356" t="s">
        <v>337</v>
      </c>
      <c r="C336" s="1177" t="s">
        <v>5</v>
      </c>
      <c r="D336" s="62">
        <v>10879.674134419553</v>
      </c>
      <c r="E336" s="1321">
        <f t="shared" si="23"/>
        <v>4.351869653767821</v>
      </c>
      <c r="F336" s="170"/>
    </row>
    <row r="337" spans="1:243" s="345" customFormat="1">
      <c r="A337" s="352" t="s">
        <v>14</v>
      </c>
      <c r="B337" s="356" t="s">
        <v>440</v>
      </c>
      <c r="C337" s="1177" t="s">
        <v>5</v>
      </c>
      <c r="D337" s="62">
        <v>9124.8879837067216</v>
      </c>
      <c r="E337" s="1321">
        <f t="shared" si="23"/>
        <v>3.6499551934826888</v>
      </c>
      <c r="F337" s="170"/>
    </row>
    <row r="338" spans="1:243" s="157" customFormat="1" ht="15.75">
      <c r="A338" s="976"/>
      <c r="B338" s="1172" t="s">
        <v>1418</v>
      </c>
      <c r="C338" s="353"/>
      <c r="D338" s="93"/>
      <c r="E338" s="93"/>
      <c r="F338" s="93"/>
      <c r="G338" s="93"/>
      <c r="H338" s="93"/>
      <c r="I338" s="170"/>
      <c r="J338" s="122"/>
      <c r="K338" s="161"/>
      <c r="L338" s="970"/>
      <c r="M338" s="970"/>
      <c r="N338" s="122"/>
      <c r="O338" s="122"/>
      <c r="P338" s="122"/>
      <c r="Q338" s="122"/>
      <c r="R338" s="977"/>
      <c r="S338" s="978"/>
      <c r="T338" s="933"/>
      <c r="U338" s="978"/>
      <c r="V338" s="122"/>
      <c r="W338" s="122"/>
      <c r="X338" s="122"/>
      <c r="Y338" s="122"/>
      <c r="Z338" s="122"/>
      <c r="AA338" s="122"/>
      <c r="AB338" s="122"/>
      <c r="AC338" s="122"/>
      <c r="AD338" s="122"/>
      <c r="AE338" s="122"/>
      <c r="AF338" s="122"/>
      <c r="AG338" s="122"/>
      <c r="AH338" s="122"/>
      <c r="AI338" s="122"/>
      <c r="AJ338" s="122"/>
      <c r="AK338" s="122"/>
      <c r="AL338" s="122"/>
      <c r="AM338" s="122"/>
      <c r="AN338" s="122"/>
      <c r="AO338" s="122"/>
      <c r="AP338" s="122"/>
      <c r="AQ338" s="122"/>
      <c r="AR338" s="122"/>
      <c r="AS338" s="122"/>
      <c r="AT338" s="122"/>
      <c r="AU338" s="122"/>
      <c r="AV338" s="122"/>
      <c r="AW338" s="122"/>
      <c r="AX338" s="122"/>
      <c r="AY338" s="122"/>
      <c r="AZ338" s="122"/>
      <c r="BA338" s="122"/>
      <c r="BB338" s="122"/>
      <c r="BC338" s="122"/>
      <c r="BD338" s="122"/>
      <c r="BE338" s="122"/>
      <c r="BF338" s="122"/>
      <c r="BG338" s="122"/>
      <c r="BH338" s="122"/>
      <c r="BI338" s="122"/>
      <c r="BJ338" s="122"/>
      <c r="BK338" s="122"/>
      <c r="BL338" s="122"/>
      <c r="BM338" s="122"/>
      <c r="BN338" s="122"/>
      <c r="BO338" s="122"/>
      <c r="BP338" s="122"/>
      <c r="BQ338" s="122"/>
      <c r="BR338" s="122"/>
      <c r="BS338" s="122"/>
      <c r="BT338" s="122"/>
      <c r="BU338" s="122"/>
      <c r="BV338" s="122"/>
      <c r="BW338" s="122"/>
      <c r="BX338" s="122"/>
      <c r="BY338" s="122"/>
      <c r="BZ338" s="122"/>
      <c r="CA338" s="122"/>
      <c r="CB338" s="122"/>
      <c r="CC338" s="122"/>
      <c r="CD338" s="122"/>
      <c r="CE338" s="122"/>
      <c r="CF338" s="122"/>
      <c r="CG338" s="122"/>
      <c r="CH338" s="122"/>
      <c r="CI338" s="122"/>
      <c r="CJ338" s="122"/>
      <c r="CK338" s="122"/>
      <c r="CL338" s="122"/>
      <c r="CM338" s="122"/>
      <c r="CN338" s="122"/>
      <c r="CO338" s="122"/>
      <c r="CP338" s="122"/>
      <c r="CQ338" s="122"/>
      <c r="CR338" s="122"/>
      <c r="CS338" s="122"/>
      <c r="CT338" s="122"/>
      <c r="CU338" s="122"/>
      <c r="CV338" s="122"/>
      <c r="CW338" s="122"/>
      <c r="CX338" s="122"/>
      <c r="CY338" s="122"/>
      <c r="CZ338" s="122"/>
      <c r="DA338" s="122"/>
      <c r="DB338" s="122"/>
      <c r="DC338" s="122"/>
      <c r="DD338" s="122"/>
      <c r="DE338" s="122"/>
      <c r="DF338" s="122"/>
      <c r="DG338" s="122"/>
      <c r="DH338" s="122"/>
      <c r="DI338" s="122"/>
      <c r="DJ338" s="122"/>
      <c r="DK338" s="122"/>
      <c r="DL338" s="122"/>
      <c r="DM338" s="122"/>
      <c r="DN338" s="122"/>
      <c r="DO338" s="122"/>
      <c r="DP338" s="122"/>
      <c r="DQ338" s="122"/>
      <c r="DR338" s="122"/>
      <c r="DS338" s="122"/>
      <c r="DT338" s="122"/>
      <c r="DU338" s="122"/>
      <c r="DV338" s="122"/>
      <c r="DW338" s="122"/>
      <c r="DX338" s="122"/>
      <c r="DY338" s="122"/>
      <c r="DZ338" s="122"/>
      <c r="EA338" s="122"/>
      <c r="EB338" s="122"/>
      <c r="EC338" s="122"/>
      <c r="ED338" s="122"/>
      <c r="EE338" s="122"/>
      <c r="EF338" s="122"/>
      <c r="EG338" s="122"/>
      <c r="EH338" s="122"/>
      <c r="EI338" s="122"/>
      <c r="EJ338" s="122"/>
      <c r="EK338" s="122"/>
      <c r="EL338" s="122"/>
      <c r="EM338" s="122"/>
      <c r="EN338" s="122"/>
      <c r="EO338" s="122"/>
      <c r="EP338" s="122"/>
      <c r="EQ338" s="122"/>
      <c r="ER338" s="122"/>
      <c r="ES338" s="122"/>
      <c r="ET338" s="122"/>
      <c r="EU338" s="122"/>
      <c r="EV338" s="122"/>
      <c r="EW338" s="122"/>
      <c r="EX338" s="122"/>
      <c r="EY338" s="122"/>
      <c r="EZ338" s="122"/>
      <c r="FA338" s="122"/>
      <c r="FB338" s="122"/>
      <c r="FC338" s="122"/>
      <c r="FD338" s="122"/>
      <c r="FE338" s="122"/>
      <c r="FF338" s="122"/>
      <c r="FG338" s="122"/>
      <c r="FH338" s="122"/>
      <c r="FI338" s="122"/>
      <c r="FJ338" s="122"/>
      <c r="FK338" s="122"/>
      <c r="FL338" s="122"/>
      <c r="FM338" s="122"/>
      <c r="FN338" s="122"/>
      <c r="FO338" s="122"/>
      <c r="FP338" s="122"/>
      <c r="FQ338" s="122"/>
      <c r="FR338" s="122"/>
      <c r="FS338" s="122"/>
      <c r="FT338" s="122"/>
      <c r="FU338" s="122"/>
      <c r="FV338" s="122"/>
      <c r="FW338" s="122"/>
      <c r="FX338" s="122"/>
      <c r="FY338" s="122"/>
      <c r="FZ338" s="122"/>
      <c r="GA338" s="122"/>
      <c r="GB338" s="122"/>
      <c r="GC338" s="122"/>
      <c r="GD338" s="122"/>
      <c r="GE338" s="122"/>
      <c r="GF338" s="122"/>
      <c r="GG338" s="122"/>
      <c r="GH338" s="122"/>
      <c r="GI338" s="122"/>
      <c r="GJ338" s="122"/>
      <c r="GK338" s="122"/>
      <c r="GL338" s="122"/>
      <c r="GM338" s="122"/>
      <c r="GN338" s="122"/>
      <c r="GO338" s="122"/>
      <c r="GP338" s="122"/>
      <c r="GQ338" s="122"/>
      <c r="GR338" s="122"/>
      <c r="GS338" s="122"/>
      <c r="GT338" s="122"/>
      <c r="GU338" s="122"/>
      <c r="GV338" s="122"/>
      <c r="GW338" s="122"/>
      <c r="GX338" s="122"/>
      <c r="GY338" s="122"/>
      <c r="GZ338" s="122"/>
      <c r="HA338" s="122"/>
      <c r="HB338" s="122"/>
      <c r="HC338" s="122"/>
      <c r="HD338" s="122"/>
      <c r="HE338" s="122"/>
      <c r="HF338" s="122"/>
      <c r="HG338" s="122"/>
      <c r="HH338" s="122"/>
      <c r="HI338" s="122"/>
      <c r="HJ338" s="122"/>
      <c r="HK338" s="122"/>
      <c r="HL338" s="122"/>
      <c r="HM338" s="122"/>
      <c r="HN338" s="122"/>
      <c r="HO338" s="122"/>
      <c r="HP338" s="122"/>
      <c r="HQ338" s="122"/>
      <c r="HR338" s="122"/>
      <c r="HS338" s="122"/>
      <c r="HT338" s="122"/>
      <c r="HU338" s="122"/>
      <c r="HV338" s="122"/>
      <c r="HW338" s="122"/>
      <c r="HX338" s="122"/>
      <c r="HY338" s="122"/>
      <c r="HZ338" s="122"/>
      <c r="IA338" s="122"/>
      <c r="IB338" s="122"/>
      <c r="IC338" s="122"/>
      <c r="ID338" s="122"/>
      <c r="IE338" s="122"/>
      <c r="IF338" s="122"/>
      <c r="IG338" s="122"/>
      <c r="IH338" s="122"/>
      <c r="II338" s="122"/>
    </row>
    <row r="339" spans="1:243" s="157" customFormat="1">
      <c r="A339" s="345"/>
      <c r="B339" s="122" t="s">
        <v>1453</v>
      </c>
      <c r="C339" s="1183"/>
      <c r="D339" s="1183"/>
      <c r="E339" s="141"/>
      <c r="F339" s="141"/>
      <c r="G339" s="141"/>
      <c r="H339" s="141"/>
      <c r="I339" s="141"/>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2"/>
      <c r="AP339" s="122"/>
      <c r="AQ339" s="122"/>
      <c r="AR339" s="122"/>
      <c r="AS339" s="122"/>
      <c r="AT339" s="122"/>
      <c r="AU339" s="122"/>
      <c r="AV339" s="122"/>
      <c r="AW339" s="122"/>
      <c r="AX339" s="122"/>
      <c r="AY339" s="122"/>
      <c r="AZ339" s="122"/>
      <c r="BA339" s="122"/>
      <c r="BB339" s="122"/>
      <c r="BC339" s="122"/>
      <c r="BD339" s="122"/>
      <c r="BE339" s="122"/>
      <c r="BF339" s="122"/>
      <c r="BG339" s="122"/>
      <c r="BH339" s="122"/>
      <c r="BI339" s="122"/>
      <c r="BJ339" s="122"/>
      <c r="BK339" s="122"/>
      <c r="BL339" s="122"/>
      <c r="BM339" s="122"/>
      <c r="BN339" s="122"/>
      <c r="BO339" s="122"/>
      <c r="BP339" s="122"/>
      <c r="BQ339" s="122"/>
      <c r="BR339" s="122"/>
      <c r="BS339" s="122"/>
      <c r="BT339" s="122"/>
      <c r="BU339" s="122"/>
      <c r="BV339" s="122"/>
      <c r="BW339" s="122"/>
      <c r="BX339" s="122"/>
      <c r="BY339" s="122"/>
      <c r="BZ339" s="122"/>
      <c r="CA339" s="122"/>
      <c r="CB339" s="122"/>
      <c r="CC339" s="122"/>
      <c r="CD339" s="122"/>
      <c r="CE339" s="122"/>
      <c r="CF339" s="122"/>
      <c r="CG339" s="122"/>
      <c r="CH339" s="122"/>
      <c r="CI339" s="122"/>
      <c r="CJ339" s="122"/>
      <c r="CK339" s="122"/>
      <c r="CL339" s="122"/>
      <c r="CM339" s="122"/>
      <c r="CN339" s="122"/>
      <c r="CO339" s="122"/>
      <c r="CP339" s="122"/>
      <c r="CQ339" s="122"/>
      <c r="CR339" s="122"/>
      <c r="CS339" s="122"/>
      <c r="CT339" s="122"/>
      <c r="CU339" s="122"/>
      <c r="CV339" s="122"/>
      <c r="CW339" s="122"/>
      <c r="CX339" s="122"/>
      <c r="CY339" s="122"/>
      <c r="CZ339" s="122"/>
      <c r="DA339" s="122"/>
      <c r="DB339" s="122"/>
      <c r="DC339" s="122"/>
      <c r="DD339" s="122"/>
      <c r="DE339" s="122"/>
      <c r="DF339" s="122"/>
      <c r="DG339" s="122"/>
      <c r="DH339" s="122"/>
      <c r="DI339" s="122"/>
      <c r="DJ339" s="122"/>
      <c r="DK339" s="122"/>
      <c r="DL339" s="122"/>
      <c r="DM339" s="122"/>
      <c r="DN339" s="122"/>
      <c r="DO339" s="122"/>
      <c r="DP339" s="122"/>
      <c r="DQ339" s="122"/>
      <c r="DR339" s="122"/>
      <c r="DS339" s="122"/>
      <c r="DT339" s="122"/>
      <c r="DU339" s="122"/>
      <c r="DV339" s="122"/>
      <c r="DW339" s="122"/>
      <c r="DX339" s="122"/>
      <c r="DY339" s="122"/>
      <c r="DZ339" s="122"/>
      <c r="EA339" s="122"/>
      <c r="EB339" s="122"/>
      <c r="EC339" s="122"/>
      <c r="ED339" s="122"/>
      <c r="EE339" s="122"/>
      <c r="EF339" s="122"/>
      <c r="EG339" s="122"/>
      <c r="EH339" s="122"/>
      <c r="EI339" s="122"/>
      <c r="EJ339" s="122"/>
      <c r="EK339" s="122"/>
      <c r="EL339" s="122"/>
      <c r="EM339" s="122"/>
      <c r="EN339" s="122"/>
      <c r="EO339" s="122"/>
      <c r="EP339" s="122"/>
      <c r="EQ339" s="122"/>
      <c r="ER339" s="122"/>
      <c r="ES339" s="122"/>
      <c r="ET339" s="122"/>
      <c r="EU339" s="122"/>
      <c r="EV339" s="122"/>
      <c r="EW339" s="122"/>
      <c r="EX339" s="122"/>
      <c r="EY339" s="122"/>
      <c r="EZ339" s="122"/>
      <c r="FA339" s="122"/>
      <c r="FB339" s="122"/>
      <c r="FC339" s="122"/>
      <c r="FD339" s="122"/>
      <c r="FE339" s="122"/>
      <c r="FF339" s="122"/>
      <c r="FG339" s="122"/>
      <c r="FH339" s="122"/>
      <c r="FI339" s="122"/>
      <c r="FJ339" s="122"/>
      <c r="FK339" s="122"/>
      <c r="FL339" s="122"/>
      <c r="FM339" s="122"/>
      <c r="FN339" s="122"/>
      <c r="FO339" s="122"/>
      <c r="FP339" s="122"/>
      <c r="FQ339" s="122"/>
      <c r="FR339" s="122"/>
      <c r="FS339" s="122"/>
      <c r="FT339" s="122"/>
      <c r="FU339" s="122"/>
      <c r="FV339" s="122"/>
      <c r="FW339" s="122"/>
      <c r="FX339" s="122"/>
      <c r="FY339" s="122"/>
      <c r="FZ339" s="122"/>
      <c r="GA339" s="122"/>
      <c r="GB339" s="122"/>
      <c r="GC339" s="122"/>
      <c r="GD339" s="122"/>
      <c r="GE339" s="122"/>
      <c r="GF339" s="122"/>
      <c r="GG339" s="122"/>
      <c r="GH339" s="122"/>
      <c r="GI339" s="122"/>
      <c r="GJ339" s="122"/>
      <c r="GK339" s="122"/>
      <c r="GL339" s="122"/>
      <c r="GM339" s="122"/>
      <c r="GN339" s="122"/>
      <c r="GO339" s="122"/>
      <c r="GP339" s="122"/>
      <c r="GQ339" s="122"/>
      <c r="GR339" s="122"/>
      <c r="GS339" s="122"/>
      <c r="GT339" s="122"/>
      <c r="GU339" s="122"/>
      <c r="GV339" s="122"/>
      <c r="GW339" s="122"/>
      <c r="GX339" s="122"/>
      <c r="GY339" s="122"/>
      <c r="GZ339" s="122"/>
      <c r="HA339" s="122"/>
      <c r="HB339" s="122"/>
      <c r="HC339" s="122"/>
      <c r="HD339" s="122"/>
      <c r="HE339" s="122"/>
      <c r="HF339" s="122"/>
      <c r="HG339" s="122"/>
      <c r="HH339" s="122"/>
      <c r="HI339" s="122"/>
      <c r="HJ339" s="122"/>
      <c r="HK339" s="122"/>
      <c r="HL339" s="122"/>
      <c r="HM339" s="122"/>
      <c r="HN339" s="122"/>
      <c r="HO339" s="122"/>
      <c r="HP339" s="122"/>
      <c r="HQ339" s="122"/>
      <c r="HR339" s="122"/>
      <c r="HS339" s="122"/>
      <c r="HT339" s="122"/>
      <c r="HU339" s="122"/>
      <c r="HV339" s="122"/>
      <c r="HW339" s="122"/>
      <c r="HX339" s="122"/>
      <c r="HY339" s="122"/>
      <c r="HZ339" s="122"/>
      <c r="IA339" s="122"/>
      <c r="IB339" s="122"/>
      <c r="IC339" s="122"/>
    </row>
    <row r="340" spans="1:243" s="345" customFormat="1" ht="24.75" customHeight="1">
      <c r="A340" s="353"/>
      <c r="B340" s="343" t="s">
        <v>1369</v>
      </c>
      <c r="C340" s="1184"/>
    </row>
    <row r="341" spans="1:243" s="345" customFormat="1" ht="53.25" customHeight="1">
      <c r="A341" s="1173" t="s">
        <v>0</v>
      </c>
      <c r="B341" s="1174" t="s">
        <v>1</v>
      </c>
      <c r="C341" s="1171" t="s">
        <v>87</v>
      </c>
      <c r="D341" s="138" t="s">
        <v>1393</v>
      </c>
      <c r="E341" s="1377" t="s">
        <v>1455</v>
      </c>
      <c r="F341" s="193"/>
      <c r="G341" s="47"/>
      <c r="H341" s="47"/>
    </row>
    <row r="342" spans="1:243" s="345" customFormat="1" ht="15" customHeight="1">
      <c r="A342" s="1173"/>
      <c r="B342" s="357"/>
      <c r="C342" s="1199"/>
      <c r="D342" s="1220">
        <v>2022</v>
      </c>
      <c r="E342" s="1378"/>
      <c r="F342" s="709"/>
      <c r="G342" s="47"/>
      <c r="H342" s="47"/>
    </row>
    <row r="343" spans="1:243" s="345" customFormat="1" ht="25.5" customHeight="1">
      <c r="A343" s="710" t="s">
        <v>4</v>
      </c>
      <c r="B343" s="358" t="s">
        <v>774</v>
      </c>
      <c r="C343" s="1190" t="s">
        <v>5</v>
      </c>
      <c r="D343" s="62">
        <v>6843.6659877800403</v>
      </c>
      <c r="E343" s="1321">
        <f t="shared" ref="E343:E346" si="24">D343/2500</f>
        <v>2.7374663951120159</v>
      </c>
      <c r="F343" s="708"/>
      <c r="G343" s="47"/>
      <c r="H343" s="47"/>
    </row>
    <row r="344" spans="1:243" s="345" customFormat="1" ht="24.75" customHeight="1">
      <c r="A344" s="711"/>
      <c r="B344" s="358" t="s">
        <v>775</v>
      </c>
      <c r="C344" s="1190" t="s">
        <v>5</v>
      </c>
      <c r="D344" s="62">
        <v>6580.4480651731155</v>
      </c>
      <c r="E344" s="1321">
        <f t="shared" si="24"/>
        <v>2.6321792260692463</v>
      </c>
      <c r="F344" s="708"/>
      <c r="G344" s="47"/>
      <c r="H344" s="47"/>
    </row>
    <row r="345" spans="1:243" s="345" customFormat="1" ht="17.25" customHeight="1">
      <c r="A345" s="711"/>
      <c r="B345" s="358" t="s">
        <v>776</v>
      </c>
      <c r="C345" s="1190" t="s">
        <v>5</v>
      </c>
      <c r="D345" s="62">
        <v>6229.4908350305495</v>
      </c>
      <c r="E345" s="1321">
        <f t="shared" si="24"/>
        <v>2.49179633401222</v>
      </c>
      <c r="F345" s="708"/>
      <c r="G345" s="47"/>
      <c r="H345" s="47"/>
    </row>
    <row r="346" spans="1:243" s="345" customFormat="1" ht="25.5" customHeight="1">
      <c r="A346" s="712"/>
      <c r="B346" s="358" t="s">
        <v>777</v>
      </c>
      <c r="C346" s="1190" t="s">
        <v>5</v>
      </c>
      <c r="D346" s="62">
        <v>3950</v>
      </c>
      <c r="E346" s="1321">
        <f t="shared" si="24"/>
        <v>1.58</v>
      </c>
      <c r="F346" s="708"/>
      <c r="G346" s="47"/>
      <c r="H346" s="47"/>
    </row>
    <row r="348" spans="1:243" s="276" customFormat="1" ht="27.75" customHeight="1">
      <c r="A348" s="1572" t="s">
        <v>1613</v>
      </c>
      <c r="B348" s="1572"/>
      <c r="C348" s="1572"/>
    </row>
    <row r="349" spans="1:243" s="276" customFormat="1" ht="18" customHeight="1"/>
    <row r="350" spans="1:243" s="333" customFormat="1">
      <c r="A350" s="334"/>
      <c r="B350" s="1196"/>
      <c r="C350" s="334"/>
    </row>
    <row r="351" spans="1:243" s="333" customFormat="1">
      <c r="A351" s="276"/>
      <c r="B351" s="276" t="s">
        <v>1370</v>
      </c>
      <c r="C351" s="276"/>
      <c r="D351" s="1375">
        <v>2022</v>
      </c>
      <c r="E351" s="1375"/>
    </row>
    <row r="352" spans="1:243" s="333" customFormat="1" ht="15.75" customHeight="1">
      <c r="A352" s="1377" t="s">
        <v>0</v>
      </c>
      <c r="B352" s="1377" t="s">
        <v>1</v>
      </c>
      <c r="C352" s="1377" t="s">
        <v>87</v>
      </c>
      <c r="D352" s="1406" t="s">
        <v>17</v>
      </c>
      <c r="E352" s="1407"/>
      <c r="F352" s="1371" t="s">
        <v>1455</v>
      </c>
      <c r="G352" s="1372"/>
    </row>
    <row r="353" spans="1:242" s="333" customFormat="1">
      <c r="A353" s="1378"/>
      <c r="B353" s="1378"/>
      <c r="C353" s="1378"/>
      <c r="D353" s="1211" t="s">
        <v>2</v>
      </c>
      <c r="E353" s="1211" t="s">
        <v>3</v>
      </c>
      <c r="F353" s="1211" t="s">
        <v>2</v>
      </c>
      <c r="G353" s="1211" t="s">
        <v>3</v>
      </c>
      <c r="I353" s="966"/>
    </row>
    <row r="354" spans="1:242" s="333" customFormat="1">
      <c r="A354" s="1187">
        <v>1</v>
      </c>
      <c r="B354" s="289" t="s">
        <v>744</v>
      </c>
      <c r="C354" s="1187" t="s">
        <v>5</v>
      </c>
      <c r="D354" s="62">
        <v>11055.152749490835</v>
      </c>
      <c r="E354" s="62">
        <v>12458.981670061099</v>
      </c>
      <c r="F354" s="1321">
        <f t="shared" ref="F354:F358" si="25">D354/2500</f>
        <v>4.4220610997963341</v>
      </c>
      <c r="G354" s="1321">
        <f t="shared" ref="G354:G358" si="26">E354/2500</f>
        <v>4.98359266802444</v>
      </c>
      <c r="I354" s="170"/>
    </row>
    <row r="355" spans="1:242" s="333" customFormat="1">
      <c r="A355" s="1187">
        <v>2</v>
      </c>
      <c r="B355" s="289" t="s">
        <v>334</v>
      </c>
      <c r="C355" s="1187" t="s">
        <v>5</v>
      </c>
      <c r="D355" s="62">
        <v>10879.674134419553</v>
      </c>
      <c r="E355" s="62">
        <v>11932.545824847251</v>
      </c>
      <c r="F355" s="1321">
        <f t="shared" si="25"/>
        <v>4.351869653767821</v>
      </c>
      <c r="G355" s="1321">
        <f t="shared" si="26"/>
        <v>4.7730183299389006</v>
      </c>
      <c r="I355" s="170"/>
      <c r="J355" s="170"/>
    </row>
    <row r="356" spans="1:242" s="333" customFormat="1">
      <c r="A356" s="1187">
        <v>3</v>
      </c>
      <c r="B356" s="289" t="s">
        <v>745</v>
      </c>
      <c r="C356" s="1187" t="s">
        <v>5</v>
      </c>
      <c r="D356" s="62">
        <v>10879.674134419553</v>
      </c>
      <c r="E356" s="62">
        <v>11932.545824847251</v>
      </c>
      <c r="F356" s="1321">
        <f t="shared" si="25"/>
        <v>4.351869653767821</v>
      </c>
      <c r="G356" s="1321">
        <f t="shared" si="26"/>
        <v>4.7730183299389006</v>
      </c>
      <c r="I356" s="170"/>
      <c r="J356" s="170"/>
    </row>
    <row r="357" spans="1:242" s="333" customFormat="1">
      <c r="A357" s="1187">
        <v>4</v>
      </c>
      <c r="B357" s="289" t="s">
        <v>439</v>
      </c>
      <c r="C357" s="1187" t="s">
        <v>5</v>
      </c>
      <c r="D357" s="62">
        <v>10177.75967413442</v>
      </c>
      <c r="E357" s="62">
        <v>11055.152749490835</v>
      </c>
      <c r="F357" s="1321">
        <f t="shared" si="25"/>
        <v>4.0711038696537685</v>
      </c>
      <c r="G357" s="1321">
        <f t="shared" si="26"/>
        <v>4.4220610997963341</v>
      </c>
      <c r="I357" s="170"/>
    </row>
    <row r="358" spans="1:242" s="333" customFormat="1">
      <c r="A358" s="1187">
        <v>5</v>
      </c>
      <c r="B358" s="289" t="s">
        <v>337</v>
      </c>
      <c r="C358" s="1187" t="s">
        <v>5</v>
      </c>
      <c r="D358" s="62">
        <v>10002.281059063136</v>
      </c>
      <c r="E358" s="62">
        <v>10879.674134419553</v>
      </c>
      <c r="F358" s="1321">
        <f t="shared" si="25"/>
        <v>4.0009124236252545</v>
      </c>
      <c r="G358" s="1321">
        <f t="shared" si="26"/>
        <v>4.351869653767821</v>
      </c>
      <c r="I358" s="170"/>
    </row>
    <row r="359" spans="1:242" s="333" customFormat="1">
      <c r="A359" s="334"/>
      <c r="B359" s="1196"/>
      <c r="C359" s="334"/>
    </row>
    <row r="360" spans="1:242" s="157" customFormat="1" ht="15.75">
      <c r="A360" s="976"/>
      <c r="B360" s="1172" t="s">
        <v>1418</v>
      </c>
      <c r="C360" s="353"/>
      <c r="D360" s="93"/>
      <c r="E360" s="93"/>
      <c r="F360" s="93"/>
      <c r="G360" s="93"/>
      <c r="H360" s="170"/>
      <c r="I360" s="122"/>
      <c r="J360" s="161"/>
      <c r="K360" s="970"/>
      <c r="L360" s="970"/>
      <c r="M360" s="122"/>
      <c r="N360" s="122"/>
      <c r="O360" s="122"/>
      <c r="P360" s="122"/>
      <c r="Q360" s="977"/>
      <c r="R360" s="978"/>
      <c r="S360" s="933"/>
      <c r="T360" s="978"/>
      <c r="U360" s="122"/>
      <c r="V360" s="122"/>
      <c r="W360" s="122"/>
      <c r="X360" s="122"/>
      <c r="Y360" s="122"/>
      <c r="Z360" s="122"/>
      <c r="AA360" s="122"/>
      <c r="AB360" s="122"/>
      <c r="AC360" s="122"/>
      <c r="AD360" s="122"/>
      <c r="AE360" s="122"/>
      <c r="AF360" s="122"/>
      <c r="AG360" s="122"/>
      <c r="AH360" s="122"/>
      <c r="AI360" s="122"/>
      <c r="AJ360" s="122"/>
      <c r="AK360" s="122"/>
      <c r="AL360" s="122"/>
      <c r="AM360" s="122"/>
      <c r="AN360" s="122"/>
      <c r="AO360" s="122"/>
      <c r="AP360" s="122"/>
      <c r="AQ360" s="122"/>
      <c r="AR360" s="122"/>
      <c r="AS360" s="122"/>
      <c r="AT360" s="122"/>
      <c r="AU360" s="122"/>
      <c r="AV360" s="122"/>
      <c r="AW360" s="122"/>
      <c r="AX360" s="122"/>
      <c r="AY360" s="122"/>
      <c r="AZ360" s="122"/>
      <c r="BA360" s="122"/>
      <c r="BB360" s="122"/>
      <c r="BC360" s="122"/>
      <c r="BD360" s="122"/>
      <c r="BE360" s="122"/>
      <c r="BF360" s="122"/>
      <c r="BG360" s="122"/>
      <c r="BH360" s="122"/>
      <c r="BI360" s="122"/>
      <c r="BJ360" s="122"/>
      <c r="BK360" s="122"/>
      <c r="BL360" s="122"/>
      <c r="BM360" s="122"/>
      <c r="BN360" s="122"/>
      <c r="BO360" s="122"/>
      <c r="BP360" s="122"/>
      <c r="BQ360" s="122"/>
      <c r="BR360" s="122"/>
      <c r="BS360" s="122"/>
      <c r="BT360" s="122"/>
      <c r="BU360" s="122"/>
      <c r="BV360" s="122"/>
      <c r="BW360" s="122"/>
      <c r="BX360" s="122"/>
      <c r="BY360" s="122"/>
      <c r="BZ360" s="122"/>
      <c r="CA360" s="122"/>
      <c r="CB360" s="122"/>
      <c r="CC360" s="122"/>
      <c r="CD360" s="122"/>
      <c r="CE360" s="122"/>
      <c r="CF360" s="122"/>
      <c r="CG360" s="122"/>
      <c r="CH360" s="122"/>
      <c r="CI360" s="122"/>
      <c r="CJ360" s="122"/>
      <c r="CK360" s="122"/>
      <c r="CL360" s="122"/>
      <c r="CM360" s="122"/>
      <c r="CN360" s="122"/>
      <c r="CO360" s="122"/>
      <c r="CP360" s="122"/>
      <c r="CQ360" s="122"/>
      <c r="CR360" s="122"/>
      <c r="CS360" s="122"/>
      <c r="CT360" s="122"/>
      <c r="CU360" s="122"/>
      <c r="CV360" s="122"/>
      <c r="CW360" s="122"/>
      <c r="CX360" s="122"/>
      <c r="CY360" s="122"/>
      <c r="CZ360" s="122"/>
      <c r="DA360" s="122"/>
      <c r="DB360" s="122"/>
      <c r="DC360" s="122"/>
      <c r="DD360" s="122"/>
      <c r="DE360" s="122"/>
      <c r="DF360" s="122"/>
      <c r="DG360" s="122"/>
      <c r="DH360" s="122"/>
      <c r="DI360" s="122"/>
      <c r="DJ360" s="122"/>
      <c r="DK360" s="122"/>
      <c r="DL360" s="122"/>
      <c r="DM360" s="122"/>
      <c r="DN360" s="122"/>
      <c r="DO360" s="122"/>
      <c r="DP360" s="122"/>
      <c r="DQ360" s="122"/>
      <c r="DR360" s="122"/>
      <c r="DS360" s="122"/>
      <c r="DT360" s="122"/>
      <c r="DU360" s="122"/>
      <c r="DV360" s="122"/>
      <c r="DW360" s="122"/>
      <c r="DX360" s="122"/>
      <c r="DY360" s="122"/>
      <c r="DZ360" s="122"/>
      <c r="EA360" s="122"/>
      <c r="EB360" s="122"/>
      <c r="EC360" s="122"/>
      <c r="ED360" s="122"/>
      <c r="EE360" s="122"/>
      <c r="EF360" s="122"/>
      <c r="EG360" s="122"/>
      <c r="EH360" s="122"/>
      <c r="EI360" s="122"/>
      <c r="EJ360" s="122"/>
      <c r="EK360" s="122"/>
      <c r="EL360" s="122"/>
      <c r="EM360" s="122"/>
      <c r="EN360" s="122"/>
      <c r="EO360" s="122"/>
      <c r="EP360" s="122"/>
      <c r="EQ360" s="122"/>
      <c r="ER360" s="122"/>
      <c r="ES360" s="122"/>
      <c r="ET360" s="122"/>
      <c r="EU360" s="122"/>
      <c r="EV360" s="122"/>
      <c r="EW360" s="122"/>
      <c r="EX360" s="122"/>
      <c r="EY360" s="122"/>
      <c r="EZ360" s="122"/>
      <c r="FA360" s="122"/>
      <c r="FB360" s="122"/>
      <c r="FC360" s="122"/>
      <c r="FD360" s="122"/>
      <c r="FE360" s="122"/>
      <c r="FF360" s="122"/>
      <c r="FG360" s="122"/>
      <c r="FH360" s="122"/>
      <c r="FI360" s="122"/>
      <c r="FJ360" s="122"/>
      <c r="FK360" s="122"/>
      <c r="FL360" s="122"/>
      <c r="FM360" s="122"/>
      <c r="FN360" s="122"/>
      <c r="FO360" s="122"/>
      <c r="FP360" s="122"/>
      <c r="FQ360" s="122"/>
      <c r="FR360" s="122"/>
      <c r="FS360" s="122"/>
      <c r="FT360" s="122"/>
      <c r="FU360" s="122"/>
      <c r="FV360" s="122"/>
      <c r="FW360" s="122"/>
      <c r="FX360" s="122"/>
      <c r="FY360" s="122"/>
      <c r="FZ360" s="122"/>
      <c r="GA360" s="122"/>
      <c r="GB360" s="122"/>
      <c r="GC360" s="122"/>
      <c r="GD360" s="122"/>
      <c r="GE360" s="122"/>
      <c r="GF360" s="122"/>
      <c r="GG360" s="122"/>
      <c r="GH360" s="122"/>
      <c r="GI360" s="122"/>
      <c r="GJ360" s="122"/>
      <c r="GK360" s="122"/>
      <c r="GL360" s="122"/>
      <c r="GM360" s="122"/>
      <c r="GN360" s="122"/>
      <c r="GO360" s="122"/>
      <c r="GP360" s="122"/>
      <c r="GQ360" s="122"/>
      <c r="GR360" s="122"/>
      <c r="GS360" s="122"/>
      <c r="GT360" s="122"/>
      <c r="GU360" s="122"/>
      <c r="GV360" s="122"/>
      <c r="GW360" s="122"/>
      <c r="GX360" s="122"/>
      <c r="GY360" s="122"/>
      <c r="GZ360" s="122"/>
      <c r="HA360" s="122"/>
      <c r="HB360" s="122"/>
      <c r="HC360" s="122"/>
      <c r="HD360" s="122"/>
      <c r="HE360" s="122"/>
      <c r="HF360" s="122"/>
      <c r="HG360" s="122"/>
      <c r="HH360" s="122"/>
      <c r="HI360" s="122"/>
      <c r="HJ360" s="122"/>
      <c r="HK360" s="122"/>
      <c r="HL360" s="122"/>
      <c r="HM360" s="122"/>
      <c r="HN360" s="122"/>
      <c r="HO360" s="122"/>
      <c r="HP360" s="122"/>
      <c r="HQ360" s="122"/>
      <c r="HR360" s="122"/>
      <c r="HS360" s="122"/>
      <c r="HT360" s="122"/>
      <c r="HU360" s="122"/>
      <c r="HV360" s="122"/>
      <c r="HW360" s="122"/>
      <c r="HX360" s="122"/>
      <c r="HY360" s="122"/>
      <c r="HZ360" s="122"/>
      <c r="IA360" s="122"/>
      <c r="IB360" s="122"/>
      <c r="IC360" s="122"/>
      <c r="ID360" s="122"/>
      <c r="IE360" s="122"/>
      <c r="IF360" s="122"/>
      <c r="IG360" s="122"/>
      <c r="IH360" s="122"/>
    </row>
    <row r="361" spans="1:242" s="157" customFormat="1">
      <c r="A361" s="345"/>
      <c r="B361" s="122" t="s">
        <v>1417</v>
      </c>
      <c r="C361" s="1183"/>
      <c r="D361" s="1183"/>
      <c r="E361" s="1183"/>
      <c r="F361" s="141"/>
      <c r="G361" s="141"/>
      <c r="H361" s="141"/>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c r="AN361" s="122"/>
      <c r="AO361" s="122"/>
      <c r="AP361" s="122"/>
      <c r="AQ361" s="122"/>
      <c r="AR361" s="122"/>
      <c r="AS361" s="122"/>
      <c r="AT361" s="122"/>
      <c r="AU361" s="122"/>
      <c r="AV361" s="122"/>
      <c r="AW361" s="122"/>
      <c r="AX361" s="122"/>
      <c r="AY361" s="122"/>
      <c r="AZ361" s="122"/>
      <c r="BA361" s="122"/>
      <c r="BB361" s="122"/>
      <c r="BC361" s="122"/>
      <c r="BD361" s="122"/>
      <c r="BE361" s="122"/>
      <c r="BF361" s="122"/>
      <c r="BG361" s="122"/>
      <c r="BH361" s="122"/>
      <c r="BI361" s="122"/>
      <c r="BJ361" s="122"/>
      <c r="BK361" s="122"/>
      <c r="BL361" s="122"/>
      <c r="BM361" s="122"/>
      <c r="BN361" s="122"/>
      <c r="BO361" s="122"/>
      <c r="BP361" s="122"/>
      <c r="BQ361" s="122"/>
      <c r="BR361" s="122"/>
      <c r="BS361" s="122"/>
      <c r="BT361" s="122"/>
      <c r="BU361" s="122"/>
      <c r="BV361" s="122"/>
      <c r="BW361" s="122"/>
      <c r="BX361" s="122"/>
      <c r="BY361" s="122"/>
      <c r="BZ361" s="122"/>
      <c r="CA361" s="122"/>
      <c r="CB361" s="122"/>
      <c r="CC361" s="122"/>
      <c r="CD361" s="122"/>
      <c r="CE361" s="122"/>
      <c r="CF361" s="122"/>
      <c r="CG361" s="122"/>
      <c r="CH361" s="122"/>
      <c r="CI361" s="122"/>
      <c r="CJ361" s="122"/>
      <c r="CK361" s="122"/>
      <c r="CL361" s="122"/>
      <c r="CM361" s="122"/>
      <c r="CN361" s="122"/>
      <c r="CO361" s="122"/>
      <c r="CP361" s="122"/>
      <c r="CQ361" s="122"/>
      <c r="CR361" s="122"/>
      <c r="CS361" s="122"/>
      <c r="CT361" s="122"/>
      <c r="CU361" s="122"/>
      <c r="CV361" s="122"/>
      <c r="CW361" s="122"/>
      <c r="CX361" s="122"/>
      <c r="CY361" s="122"/>
      <c r="CZ361" s="122"/>
      <c r="DA361" s="122"/>
      <c r="DB361" s="122"/>
      <c r="DC361" s="122"/>
      <c r="DD361" s="122"/>
      <c r="DE361" s="122"/>
      <c r="DF361" s="122"/>
      <c r="DG361" s="122"/>
      <c r="DH361" s="122"/>
      <c r="DI361" s="122"/>
      <c r="DJ361" s="122"/>
      <c r="DK361" s="122"/>
      <c r="DL361" s="122"/>
      <c r="DM361" s="122"/>
      <c r="DN361" s="122"/>
      <c r="DO361" s="122"/>
      <c r="DP361" s="122"/>
      <c r="DQ361" s="122"/>
      <c r="DR361" s="122"/>
      <c r="DS361" s="122"/>
      <c r="DT361" s="122"/>
      <c r="DU361" s="122"/>
      <c r="DV361" s="122"/>
      <c r="DW361" s="122"/>
      <c r="DX361" s="122"/>
      <c r="DY361" s="122"/>
      <c r="DZ361" s="122"/>
      <c r="EA361" s="122"/>
      <c r="EB361" s="122"/>
      <c r="EC361" s="122"/>
      <c r="ED361" s="122"/>
      <c r="EE361" s="122"/>
      <c r="EF361" s="122"/>
      <c r="EG361" s="122"/>
      <c r="EH361" s="122"/>
      <c r="EI361" s="122"/>
      <c r="EJ361" s="122"/>
      <c r="EK361" s="122"/>
      <c r="EL361" s="122"/>
      <c r="EM361" s="122"/>
      <c r="EN361" s="122"/>
      <c r="EO361" s="122"/>
      <c r="EP361" s="122"/>
      <c r="EQ361" s="122"/>
      <c r="ER361" s="122"/>
      <c r="ES361" s="122"/>
      <c r="ET361" s="122"/>
      <c r="EU361" s="122"/>
      <c r="EV361" s="122"/>
      <c r="EW361" s="122"/>
      <c r="EX361" s="122"/>
      <c r="EY361" s="122"/>
      <c r="EZ361" s="122"/>
      <c r="FA361" s="122"/>
      <c r="FB361" s="122"/>
      <c r="FC361" s="122"/>
      <c r="FD361" s="122"/>
      <c r="FE361" s="122"/>
      <c r="FF361" s="122"/>
      <c r="FG361" s="122"/>
      <c r="FH361" s="122"/>
      <c r="FI361" s="122"/>
      <c r="FJ361" s="122"/>
      <c r="FK361" s="122"/>
      <c r="FL361" s="122"/>
      <c r="FM361" s="122"/>
      <c r="FN361" s="122"/>
      <c r="FO361" s="122"/>
      <c r="FP361" s="122"/>
      <c r="FQ361" s="122"/>
      <c r="FR361" s="122"/>
      <c r="FS361" s="122"/>
      <c r="FT361" s="122"/>
      <c r="FU361" s="122"/>
      <c r="FV361" s="122"/>
      <c r="FW361" s="122"/>
      <c r="FX361" s="122"/>
      <c r="FY361" s="122"/>
      <c r="FZ361" s="122"/>
      <c r="GA361" s="122"/>
      <c r="GB361" s="122"/>
      <c r="GC361" s="122"/>
      <c r="GD361" s="122"/>
      <c r="GE361" s="122"/>
      <c r="GF361" s="122"/>
      <c r="GG361" s="122"/>
      <c r="GH361" s="122"/>
      <c r="GI361" s="122"/>
      <c r="GJ361" s="122"/>
      <c r="GK361" s="122"/>
      <c r="GL361" s="122"/>
      <c r="GM361" s="122"/>
      <c r="GN361" s="122"/>
      <c r="GO361" s="122"/>
      <c r="GP361" s="122"/>
      <c r="GQ361" s="122"/>
      <c r="GR361" s="122"/>
      <c r="GS361" s="122"/>
      <c r="GT361" s="122"/>
      <c r="GU361" s="122"/>
      <c r="GV361" s="122"/>
      <c r="GW361" s="122"/>
      <c r="GX361" s="122"/>
      <c r="GY361" s="122"/>
      <c r="GZ361" s="122"/>
      <c r="HA361" s="122"/>
      <c r="HB361" s="122"/>
      <c r="HC361" s="122"/>
      <c r="HD361" s="122"/>
      <c r="HE361" s="122"/>
      <c r="HF361" s="122"/>
      <c r="HG361" s="122"/>
      <c r="HH361" s="122"/>
      <c r="HI361" s="122"/>
      <c r="HJ361" s="122"/>
      <c r="HK361" s="122"/>
      <c r="HL361" s="122"/>
      <c r="HM361" s="122"/>
      <c r="HN361" s="122"/>
      <c r="HO361" s="122"/>
      <c r="HP361" s="122"/>
      <c r="HQ361" s="122"/>
      <c r="HR361" s="122"/>
      <c r="HS361" s="122"/>
      <c r="HT361" s="122"/>
      <c r="HU361" s="122"/>
      <c r="HV361" s="122"/>
      <c r="HW361" s="122"/>
      <c r="HX361" s="122"/>
      <c r="HY361" s="122"/>
      <c r="HZ361" s="122"/>
      <c r="IA361" s="122"/>
      <c r="IB361" s="122"/>
    </row>
    <row r="362" spans="1:242" s="333" customFormat="1">
      <c r="A362" s="334"/>
      <c r="B362" s="1196"/>
      <c r="C362" s="334"/>
    </row>
    <row r="363" spans="1:242" s="333" customFormat="1">
      <c r="B363" s="337" t="s">
        <v>1371</v>
      </c>
    </row>
    <row r="364" spans="1:242" s="333" customFormat="1" ht="44.25" customHeight="1">
      <c r="A364" s="1194" t="s">
        <v>0</v>
      </c>
      <c r="B364" s="1194" t="s">
        <v>1</v>
      </c>
      <c r="C364" s="1187" t="s">
        <v>87</v>
      </c>
      <c r="D364" s="854" t="s">
        <v>1393</v>
      </c>
      <c r="E364" s="1377" t="s">
        <v>1455</v>
      </c>
      <c r="F364" s="890"/>
      <c r="G364" s="890"/>
    </row>
    <row r="365" spans="1:242" s="333" customFormat="1" ht="16.5" customHeight="1">
      <c r="A365" s="1194"/>
      <c r="B365" s="1194"/>
      <c r="C365" s="1194"/>
      <c r="D365" s="1132">
        <v>2022</v>
      </c>
      <c r="E365" s="1378"/>
      <c r="F365" s="891"/>
      <c r="G365" s="891"/>
    </row>
    <row r="366" spans="1:242" s="333" customFormat="1">
      <c r="A366" s="1187">
        <v>1</v>
      </c>
      <c r="B366" s="289" t="s">
        <v>746</v>
      </c>
      <c r="C366" s="1187" t="s">
        <v>5</v>
      </c>
      <c r="D366" s="62">
        <v>6580.4480651731155</v>
      </c>
      <c r="E366" s="1321">
        <f t="shared" ref="E366:E368" si="27">D366/2500</f>
        <v>2.6321792260692463</v>
      </c>
      <c r="F366" s="335"/>
      <c r="G366" s="335"/>
    </row>
    <row r="367" spans="1:242" s="333" customFormat="1">
      <c r="A367" s="1187">
        <v>2</v>
      </c>
      <c r="B367" s="289" t="s">
        <v>747</v>
      </c>
      <c r="C367" s="1187" t="s">
        <v>13</v>
      </c>
      <c r="D367" s="62">
        <v>4388.4350101832988</v>
      </c>
      <c r="E367" s="1321">
        <f t="shared" si="27"/>
        <v>1.7553740040733194</v>
      </c>
      <c r="F367" s="335"/>
      <c r="G367" s="335"/>
    </row>
    <row r="368" spans="1:242" s="333" customFormat="1">
      <c r="A368" s="1187">
        <v>3</v>
      </c>
      <c r="B368" s="289" t="s">
        <v>747</v>
      </c>
      <c r="C368" s="1187" t="s">
        <v>12</v>
      </c>
      <c r="D368" s="62">
        <v>4345.3550101832989</v>
      </c>
      <c r="E368" s="1321">
        <f t="shared" si="27"/>
        <v>1.7381420040733195</v>
      </c>
      <c r="F368" s="335"/>
      <c r="G368" s="335"/>
    </row>
    <row r="369" spans="1:249" s="333" customFormat="1" ht="23.25" customHeight="1">
      <c r="A369" s="333" t="s">
        <v>748</v>
      </c>
      <c r="B369" s="1391" t="s">
        <v>749</v>
      </c>
      <c r="C369" s="1391"/>
    </row>
    <row r="370" spans="1:249" s="333" customFormat="1" ht="90.75" customHeight="1">
      <c r="A370" s="1392" t="s">
        <v>750</v>
      </c>
      <c r="B370" s="1392"/>
      <c r="C370" s="1392"/>
      <c r="D370" s="1392"/>
      <c r="E370" s="1392"/>
      <c r="F370" s="1392"/>
    </row>
    <row r="372" spans="1:249" s="281" customFormat="1">
      <c r="A372" s="1315" t="s">
        <v>1621</v>
      </c>
      <c r="B372" s="372"/>
      <c r="C372" s="373"/>
      <c r="D372" s="373"/>
    </row>
    <row r="373" spans="1:249" s="281" customFormat="1">
      <c r="A373" s="375" t="s">
        <v>802</v>
      </c>
      <c r="B373" s="373"/>
      <c r="C373" s="376"/>
      <c r="D373" s="373"/>
    </row>
    <row r="374" spans="1:249" s="281" customFormat="1">
      <c r="A374" s="377"/>
      <c r="B374" s="376"/>
      <c r="C374" s="376"/>
      <c r="D374" s="373"/>
    </row>
    <row r="375" spans="1:249" s="281" customFormat="1" ht="12" customHeight="1">
      <c r="A375" s="379"/>
      <c r="B375" s="380" t="s">
        <v>1622</v>
      </c>
      <c r="C375" s="286"/>
      <c r="D375" s="371"/>
      <c r="E375" s="381"/>
      <c r="F375" s="382"/>
      <c r="G375" s="379"/>
      <c r="H375" s="381"/>
      <c r="I375" s="382"/>
      <c r="J375" s="379"/>
      <c r="K375" s="381"/>
      <c r="L375" s="382"/>
      <c r="M375" s="379"/>
      <c r="N375" s="381"/>
      <c r="O375" s="382"/>
      <c r="P375" s="379"/>
      <c r="Q375" s="381"/>
      <c r="R375" s="382"/>
      <c r="S375" s="379"/>
      <c r="T375" s="381"/>
      <c r="U375" s="382"/>
      <c r="V375" s="379"/>
      <c r="W375" s="381"/>
      <c r="X375" s="382"/>
      <c r="Y375" s="379"/>
      <c r="Z375" s="381"/>
      <c r="AA375" s="382"/>
      <c r="AB375" s="379"/>
      <c r="AC375" s="381"/>
      <c r="AD375" s="382"/>
      <c r="AE375" s="379"/>
      <c r="AF375" s="381"/>
      <c r="AG375" s="382"/>
      <c r="AH375" s="379"/>
      <c r="AI375" s="381"/>
      <c r="AJ375" s="382"/>
      <c r="AK375" s="379"/>
      <c r="AL375" s="381"/>
      <c r="AM375" s="382"/>
      <c r="AN375" s="379"/>
      <c r="AO375" s="381"/>
      <c r="AP375" s="382"/>
      <c r="AQ375" s="379"/>
      <c r="AR375" s="381"/>
      <c r="AS375" s="382"/>
      <c r="AT375" s="379"/>
      <c r="AU375" s="381"/>
      <c r="AV375" s="382"/>
      <c r="AW375" s="379"/>
      <c r="AX375" s="381"/>
      <c r="AY375" s="382"/>
      <c r="AZ375" s="379"/>
      <c r="BA375" s="381"/>
      <c r="BB375" s="382"/>
      <c r="BC375" s="379"/>
      <c r="BD375" s="381"/>
      <c r="BE375" s="382"/>
      <c r="BF375" s="379"/>
      <c r="BG375" s="381"/>
      <c r="BH375" s="382"/>
      <c r="BI375" s="379"/>
      <c r="BJ375" s="381"/>
      <c r="BK375" s="382"/>
      <c r="BL375" s="379"/>
      <c r="BM375" s="381"/>
      <c r="BN375" s="382"/>
      <c r="BO375" s="379"/>
      <c r="BP375" s="381"/>
      <c r="BQ375" s="382"/>
      <c r="BR375" s="379"/>
      <c r="BS375" s="381"/>
      <c r="BT375" s="382"/>
      <c r="BU375" s="379"/>
      <c r="BV375" s="381"/>
      <c r="BW375" s="382"/>
      <c r="BX375" s="379"/>
      <c r="BY375" s="381"/>
      <c r="BZ375" s="382"/>
      <c r="CA375" s="379"/>
      <c r="CB375" s="381"/>
      <c r="CC375" s="382"/>
      <c r="CD375" s="379"/>
      <c r="CE375" s="381"/>
      <c r="CF375" s="382"/>
      <c r="CG375" s="379"/>
      <c r="CH375" s="381"/>
      <c r="CI375" s="382"/>
      <c r="CJ375" s="379"/>
      <c r="CK375" s="381"/>
      <c r="CL375" s="382"/>
      <c r="CM375" s="379"/>
      <c r="CN375" s="381"/>
      <c r="CO375" s="382"/>
      <c r="CP375" s="379"/>
      <c r="CQ375" s="381"/>
      <c r="CR375" s="382"/>
      <c r="CS375" s="379"/>
      <c r="CT375" s="381"/>
      <c r="CU375" s="382"/>
      <c r="CV375" s="379"/>
      <c r="CW375" s="381"/>
      <c r="CX375" s="382"/>
      <c r="CY375" s="379"/>
      <c r="CZ375" s="381"/>
      <c r="DA375" s="382"/>
      <c r="DB375" s="379"/>
      <c r="DC375" s="381"/>
      <c r="DD375" s="382"/>
      <c r="DE375" s="379"/>
      <c r="DF375" s="381"/>
      <c r="DG375" s="382"/>
      <c r="DH375" s="379"/>
      <c r="DI375" s="381"/>
      <c r="DJ375" s="382"/>
      <c r="DK375" s="379"/>
      <c r="DL375" s="381"/>
      <c r="DM375" s="382"/>
      <c r="DN375" s="379"/>
      <c r="DO375" s="381"/>
      <c r="DP375" s="382"/>
      <c r="DQ375" s="379"/>
      <c r="DR375" s="381"/>
      <c r="DS375" s="382"/>
      <c r="DT375" s="379"/>
      <c r="DU375" s="381"/>
      <c r="DV375" s="382"/>
      <c r="DW375" s="379"/>
      <c r="DX375" s="381"/>
      <c r="DY375" s="382"/>
      <c r="DZ375" s="379"/>
      <c r="EA375" s="381"/>
      <c r="EB375" s="382"/>
      <c r="EC375" s="379"/>
      <c r="ED375" s="381"/>
      <c r="EE375" s="382"/>
      <c r="EF375" s="379"/>
      <c r="EG375" s="381"/>
      <c r="EH375" s="382"/>
      <c r="EI375" s="379"/>
      <c r="EJ375" s="381"/>
      <c r="EK375" s="382"/>
      <c r="EL375" s="379"/>
      <c r="EM375" s="381"/>
      <c r="EN375" s="382"/>
      <c r="EO375" s="379"/>
      <c r="EP375" s="381"/>
      <c r="EQ375" s="382"/>
      <c r="ER375" s="379"/>
      <c r="ES375" s="381"/>
      <c r="ET375" s="382"/>
      <c r="EU375" s="379"/>
      <c r="EV375" s="381"/>
      <c r="EW375" s="382"/>
      <c r="EX375" s="379"/>
      <c r="EY375" s="381"/>
      <c r="EZ375" s="382"/>
      <c r="FA375" s="379"/>
      <c r="FB375" s="381"/>
      <c r="FC375" s="382"/>
      <c r="FD375" s="379"/>
      <c r="FE375" s="381"/>
      <c r="FF375" s="382"/>
      <c r="FG375" s="379"/>
      <c r="FH375" s="381"/>
      <c r="FI375" s="382"/>
      <c r="FJ375" s="379"/>
      <c r="FK375" s="381"/>
      <c r="FL375" s="382"/>
      <c r="FM375" s="379"/>
      <c r="FN375" s="381"/>
      <c r="FO375" s="382"/>
      <c r="FP375" s="379"/>
      <c r="FQ375" s="381"/>
      <c r="FR375" s="382"/>
      <c r="FS375" s="379"/>
      <c r="FT375" s="381"/>
      <c r="FU375" s="382"/>
      <c r="FV375" s="379"/>
      <c r="FW375" s="381"/>
      <c r="FX375" s="382"/>
      <c r="FY375" s="379"/>
      <c r="FZ375" s="381"/>
      <c r="GA375" s="382"/>
      <c r="GB375" s="379"/>
      <c r="GC375" s="381"/>
      <c r="GD375" s="382"/>
      <c r="GE375" s="379"/>
      <c r="GF375" s="381"/>
      <c r="GG375" s="382"/>
      <c r="GH375" s="379"/>
      <c r="GI375" s="381"/>
      <c r="GJ375" s="382"/>
      <c r="GK375" s="379"/>
      <c r="GL375" s="381"/>
      <c r="GM375" s="382"/>
      <c r="GN375" s="379"/>
      <c r="GO375" s="381"/>
      <c r="GP375" s="382"/>
      <c r="GQ375" s="379"/>
      <c r="GR375" s="381"/>
      <c r="GS375" s="382"/>
      <c r="GT375" s="379"/>
      <c r="GU375" s="381"/>
      <c r="GV375" s="382"/>
      <c r="GW375" s="379"/>
      <c r="GX375" s="381"/>
      <c r="GY375" s="382"/>
      <c r="GZ375" s="379"/>
      <c r="HA375" s="381"/>
      <c r="HB375" s="382"/>
      <c r="HC375" s="379"/>
      <c r="HD375" s="381"/>
      <c r="HE375" s="382"/>
      <c r="HF375" s="379"/>
      <c r="HG375" s="381"/>
      <c r="HH375" s="382"/>
      <c r="HI375" s="379"/>
      <c r="HJ375" s="381"/>
      <c r="HK375" s="382"/>
      <c r="HL375" s="379"/>
      <c r="HM375" s="381"/>
      <c r="HN375" s="382"/>
      <c r="HO375" s="379"/>
      <c r="HP375" s="381"/>
      <c r="HQ375" s="382"/>
      <c r="HR375" s="379"/>
      <c r="HS375" s="381"/>
      <c r="HT375" s="382"/>
      <c r="HU375" s="379"/>
      <c r="HV375" s="381"/>
      <c r="HW375" s="382"/>
      <c r="HX375" s="379"/>
      <c r="HY375" s="381"/>
      <c r="HZ375" s="382"/>
      <c r="IA375" s="379"/>
      <c r="IB375" s="381"/>
      <c r="IC375" s="382"/>
      <c r="ID375" s="379"/>
      <c r="IE375" s="381"/>
      <c r="IF375" s="382"/>
      <c r="IG375" s="379"/>
      <c r="IH375" s="381"/>
      <c r="II375" s="382"/>
      <c r="IJ375" s="379"/>
      <c r="IK375" s="381"/>
      <c r="IL375" s="382"/>
      <c r="IM375" s="379"/>
      <c r="IN375" s="381"/>
      <c r="IO375" s="382"/>
    </row>
    <row r="376" spans="1:249" s="281" customFormat="1" ht="15.75" customHeight="1">
      <c r="A376" s="377"/>
      <c r="B376" s="383"/>
      <c r="C376" s="384"/>
      <c r="D376" s="384"/>
      <c r="E376" s="385"/>
      <c r="F376" s="385"/>
      <c r="G376" s="385"/>
      <c r="H376" s="385"/>
      <c r="I376" s="385"/>
      <c r="J376" s="385"/>
      <c r="K376" s="385"/>
    </row>
    <row r="377" spans="1:249" s="371" customFormat="1">
      <c r="A377" s="293"/>
      <c r="B377" s="386" t="s">
        <v>803</v>
      </c>
      <c r="C377" s="387"/>
      <c r="D377" s="387"/>
    </row>
    <row r="378" spans="1:249" s="371" customFormat="1" ht="48" customHeight="1">
      <c r="A378" s="1191" t="s">
        <v>0</v>
      </c>
      <c r="B378" s="1191" t="s">
        <v>1</v>
      </c>
      <c r="C378" s="1191" t="s">
        <v>87</v>
      </c>
      <c r="D378" s="854" t="s">
        <v>1393</v>
      </c>
      <c r="E378" s="1377" t="s">
        <v>1455</v>
      </c>
      <c r="F378" s="890"/>
      <c r="G378"/>
    </row>
    <row r="379" spans="1:249" s="371" customFormat="1" ht="18" customHeight="1">
      <c r="A379" s="388"/>
      <c r="B379" s="388"/>
      <c r="C379" s="388"/>
      <c r="D379" s="1132">
        <v>2022</v>
      </c>
      <c r="E379" s="1378"/>
      <c r="F379" s="891"/>
      <c r="G379"/>
    </row>
    <row r="380" spans="1:249" s="371" customFormat="1" ht="24.75" customHeight="1">
      <c r="A380" s="389" t="s">
        <v>4</v>
      </c>
      <c r="B380" s="390" t="s">
        <v>804</v>
      </c>
      <c r="C380" s="391" t="s">
        <v>5</v>
      </c>
      <c r="D380" s="62">
        <v>6580.4480651731155</v>
      </c>
      <c r="E380" s="1321">
        <f t="shared" ref="E380:E400" si="28">D380/2500</f>
        <v>2.6321792260692463</v>
      </c>
      <c r="F380" s="835"/>
      <c r="G380"/>
    </row>
    <row r="381" spans="1:249" s="371" customFormat="1" ht="17.25" customHeight="1">
      <c r="A381" s="392" t="s">
        <v>6</v>
      </c>
      <c r="B381" s="393" t="s">
        <v>805</v>
      </c>
      <c r="C381" s="394" t="s">
        <v>5</v>
      </c>
      <c r="D381" s="62">
        <v>5790.7942973523423</v>
      </c>
      <c r="E381" s="1321">
        <f t="shared" si="28"/>
        <v>2.3163177189409367</v>
      </c>
      <c r="F381" s="835"/>
      <c r="G381"/>
    </row>
    <row r="382" spans="1:249" s="371" customFormat="1">
      <c r="A382" s="392" t="s">
        <v>7</v>
      </c>
      <c r="B382" s="395" t="s">
        <v>806</v>
      </c>
      <c r="C382" s="396" t="s">
        <v>5</v>
      </c>
      <c r="D382" s="62">
        <v>4646.9150101832984</v>
      </c>
      <c r="E382" s="1321">
        <f t="shared" si="28"/>
        <v>1.8587660040733194</v>
      </c>
      <c r="F382" s="170"/>
      <c r="G382"/>
    </row>
    <row r="383" spans="1:249" s="371" customFormat="1">
      <c r="A383" s="397" t="s">
        <v>8</v>
      </c>
      <c r="B383" s="395" t="s">
        <v>807</v>
      </c>
      <c r="C383" s="396" t="s">
        <v>5</v>
      </c>
      <c r="D383" s="62">
        <v>3950</v>
      </c>
      <c r="E383" s="1321">
        <f t="shared" si="28"/>
        <v>1.58</v>
      </c>
      <c r="F383" s="335"/>
      <c r="G383"/>
    </row>
    <row r="384" spans="1:249" s="371" customFormat="1" ht="17.25" customHeight="1">
      <c r="A384" s="392" t="s">
        <v>9</v>
      </c>
      <c r="B384" s="398" t="s">
        <v>808</v>
      </c>
      <c r="C384" s="396" t="s">
        <v>5</v>
      </c>
      <c r="D384" s="62">
        <v>5966.2729124236257</v>
      </c>
      <c r="E384" s="1321">
        <f t="shared" si="28"/>
        <v>2.3865091649694503</v>
      </c>
      <c r="F384" s="335"/>
      <c r="G384"/>
    </row>
    <row r="385" spans="1:9" s="371" customFormat="1" ht="15" customHeight="1">
      <c r="A385" s="399" t="s">
        <v>10</v>
      </c>
      <c r="B385" s="395" t="s">
        <v>809</v>
      </c>
      <c r="C385" s="396" t="s">
        <v>5</v>
      </c>
      <c r="D385" s="62">
        <v>5416.9700101832987</v>
      </c>
      <c r="E385" s="1321">
        <f t="shared" si="28"/>
        <v>2.1667880040733194</v>
      </c>
      <c r="F385" s="335"/>
      <c r="G385"/>
    </row>
    <row r="386" spans="1:9" s="371" customFormat="1">
      <c r="A386" s="392" t="s">
        <v>14</v>
      </c>
      <c r="B386" s="398" t="s">
        <v>810</v>
      </c>
      <c r="C386" s="396" t="s">
        <v>5</v>
      </c>
      <c r="D386" s="62">
        <v>4388.4350101832988</v>
      </c>
      <c r="E386" s="1321">
        <f t="shared" si="28"/>
        <v>1.7553740040733194</v>
      </c>
      <c r="F386" s="335"/>
      <c r="G386"/>
    </row>
    <row r="387" spans="1:9" s="371" customFormat="1">
      <c r="A387" s="397" t="s">
        <v>15</v>
      </c>
      <c r="B387" s="400" t="s">
        <v>811</v>
      </c>
      <c r="C387" s="401" t="s">
        <v>5</v>
      </c>
      <c r="D387" s="62">
        <v>3950</v>
      </c>
      <c r="E387" s="1321">
        <f t="shared" si="28"/>
        <v>1.58</v>
      </c>
      <c r="F387" s="335"/>
      <c r="G387"/>
    </row>
    <row r="388" spans="1:9" s="371" customFormat="1" ht="38.25">
      <c r="A388" s="392" t="s">
        <v>16</v>
      </c>
      <c r="B388" s="398" t="s">
        <v>812</v>
      </c>
      <c r="C388" s="396" t="s">
        <v>11</v>
      </c>
      <c r="D388" s="62">
        <v>4388.4350101832988</v>
      </c>
      <c r="E388" s="1321">
        <f t="shared" si="28"/>
        <v>1.7553740040733194</v>
      </c>
      <c r="F388" s="335"/>
      <c r="G388"/>
      <c r="H388" s="402"/>
      <c r="I388" s="336"/>
    </row>
    <row r="389" spans="1:9" s="371" customFormat="1" ht="38.25">
      <c r="A389" s="392" t="s">
        <v>813</v>
      </c>
      <c r="B389" s="403" t="s">
        <v>814</v>
      </c>
      <c r="C389" s="396" t="s">
        <v>11</v>
      </c>
      <c r="D389" s="62">
        <v>4173.0350101832992</v>
      </c>
      <c r="E389" s="1321">
        <f t="shared" si="28"/>
        <v>1.6692140040733197</v>
      </c>
      <c r="F389" s="335"/>
      <c r="G389"/>
      <c r="H389" s="402"/>
      <c r="I389" s="336"/>
    </row>
    <row r="390" spans="1:9" s="371" customFormat="1" ht="38.25">
      <c r="A390" s="392" t="s">
        <v>815</v>
      </c>
      <c r="B390" s="404" t="s">
        <v>816</v>
      </c>
      <c r="C390" s="396" t="s">
        <v>11</v>
      </c>
      <c r="D390" s="62">
        <v>3950</v>
      </c>
      <c r="E390" s="1321">
        <f t="shared" si="28"/>
        <v>1.58</v>
      </c>
      <c r="F390" s="335"/>
      <c r="G390"/>
      <c r="H390" s="402"/>
      <c r="I390" s="336"/>
    </row>
    <row r="391" spans="1:9" s="371" customFormat="1" ht="38.25">
      <c r="A391" s="392" t="s">
        <v>817</v>
      </c>
      <c r="B391" s="398" t="s">
        <v>818</v>
      </c>
      <c r="C391" s="396" t="s">
        <v>11</v>
      </c>
      <c r="D391" s="62">
        <v>3850</v>
      </c>
      <c r="E391" s="1321">
        <f t="shared" si="28"/>
        <v>1.54</v>
      </c>
      <c r="F391" s="335"/>
      <c r="G391"/>
      <c r="H391" s="402"/>
      <c r="I391" s="336"/>
    </row>
    <row r="392" spans="1:9" s="371" customFormat="1" ht="25.5">
      <c r="A392" s="392" t="s">
        <v>819</v>
      </c>
      <c r="B392" s="403" t="s">
        <v>820</v>
      </c>
      <c r="C392" s="405" t="s">
        <v>12</v>
      </c>
      <c r="D392" s="62">
        <v>4086.8750101832989</v>
      </c>
      <c r="E392" s="1321">
        <f t="shared" si="28"/>
        <v>1.6347500040733196</v>
      </c>
      <c r="F392" s="335"/>
      <c r="G392"/>
    </row>
    <row r="393" spans="1:9" s="371" customFormat="1" ht="16.5" customHeight="1">
      <c r="A393" s="392" t="s">
        <v>821</v>
      </c>
      <c r="B393" s="403" t="s">
        <v>822</v>
      </c>
      <c r="C393" s="405" t="s">
        <v>12</v>
      </c>
      <c r="D393" s="62">
        <v>3900</v>
      </c>
      <c r="E393" s="1321">
        <f t="shared" si="28"/>
        <v>1.56</v>
      </c>
      <c r="F393" s="335"/>
      <c r="G393"/>
    </row>
    <row r="394" spans="1:9" s="371" customFormat="1" ht="16.5" customHeight="1">
      <c r="A394" s="392" t="s">
        <v>823</v>
      </c>
      <c r="B394" s="403" t="s">
        <v>824</v>
      </c>
      <c r="C394" s="405" t="s">
        <v>12</v>
      </c>
      <c r="D394" s="62">
        <v>3850</v>
      </c>
      <c r="E394" s="1321">
        <f t="shared" si="28"/>
        <v>1.54</v>
      </c>
      <c r="F394" s="335"/>
      <c r="G394"/>
    </row>
    <row r="395" spans="1:9" s="371" customFormat="1" ht="24.75" customHeight="1">
      <c r="A395" s="392" t="s">
        <v>713</v>
      </c>
      <c r="B395" s="403" t="s">
        <v>825</v>
      </c>
      <c r="C395" s="405" t="s">
        <v>12</v>
      </c>
      <c r="D395" s="62">
        <v>3610</v>
      </c>
      <c r="E395" s="1321">
        <f t="shared" si="28"/>
        <v>1.444</v>
      </c>
      <c r="F395" s="335"/>
      <c r="G395"/>
    </row>
    <row r="396" spans="1:9" s="371" customFormat="1" ht="54.75" customHeight="1">
      <c r="A396" s="392" t="s">
        <v>715</v>
      </c>
      <c r="B396" s="403" t="s">
        <v>826</v>
      </c>
      <c r="C396" s="405"/>
      <c r="D396" s="62">
        <v>3850</v>
      </c>
      <c r="E396" s="1321">
        <f t="shared" si="28"/>
        <v>1.54</v>
      </c>
      <c r="F396" s="335"/>
      <c r="G396"/>
    </row>
    <row r="397" spans="1:9" s="371" customFormat="1" ht="60" customHeight="1">
      <c r="A397" s="392" t="s">
        <v>717</v>
      </c>
      <c r="B397" s="403" t="s">
        <v>827</v>
      </c>
      <c r="C397" s="405"/>
      <c r="D397" s="62">
        <v>3750</v>
      </c>
      <c r="E397" s="1321">
        <f t="shared" si="28"/>
        <v>1.5</v>
      </c>
      <c r="F397" s="335"/>
      <c r="G397"/>
    </row>
    <row r="398" spans="1:9" s="371" customFormat="1" ht="15" customHeight="1">
      <c r="A398" s="392" t="s">
        <v>719</v>
      </c>
      <c r="B398" s="403" t="s">
        <v>828</v>
      </c>
      <c r="C398" s="405" t="s">
        <v>248</v>
      </c>
      <c r="D398" s="62">
        <v>3750</v>
      </c>
      <c r="E398" s="1321">
        <f t="shared" si="28"/>
        <v>1.5</v>
      </c>
      <c r="F398" s="335"/>
      <c r="G398"/>
    </row>
    <row r="399" spans="1:9" s="371" customFormat="1">
      <c r="A399" s="392" t="s">
        <v>829</v>
      </c>
      <c r="B399" s="403" t="s">
        <v>830</v>
      </c>
      <c r="C399" s="405" t="s">
        <v>248</v>
      </c>
      <c r="D399" s="62">
        <v>3610</v>
      </c>
      <c r="E399" s="1321">
        <f t="shared" si="28"/>
        <v>1.444</v>
      </c>
      <c r="F399" s="335"/>
      <c r="G399"/>
    </row>
    <row r="400" spans="1:9" s="371" customFormat="1">
      <c r="A400" s="397" t="s">
        <v>723</v>
      </c>
      <c r="B400" s="400" t="s">
        <v>831</v>
      </c>
      <c r="C400" s="401" t="s">
        <v>248</v>
      </c>
      <c r="D400" s="62">
        <v>3750</v>
      </c>
      <c r="E400" s="1321">
        <f t="shared" si="28"/>
        <v>1.5</v>
      </c>
      <c r="F400" s="335"/>
      <c r="G400"/>
    </row>
    <row r="401" spans="1:9" s="371" customFormat="1" ht="6.75" customHeight="1">
      <c r="G401"/>
    </row>
    <row r="402" spans="1:9" s="371" customFormat="1">
      <c r="A402" s="406" t="s">
        <v>832</v>
      </c>
      <c r="B402" s="406"/>
      <c r="C402" s="407"/>
      <c r="D402" s="406"/>
      <c r="E402" s="338"/>
    </row>
    <row r="403" spans="1:9" s="371" customFormat="1">
      <c r="A403" s="406" t="s">
        <v>833</v>
      </c>
      <c r="B403" s="406"/>
      <c r="C403" s="407"/>
      <c r="D403" s="406"/>
      <c r="E403" s="338"/>
    </row>
    <row r="404" spans="1:9" s="371" customFormat="1">
      <c r="A404" s="406" t="s">
        <v>834</v>
      </c>
      <c r="B404" s="406"/>
      <c r="C404" s="407"/>
      <c r="D404" s="406"/>
      <c r="E404" s="338"/>
    </row>
    <row r="405" spans="1:9" s="371" customFormat="1">
      <c r="A405" s="406" t="s">
        <v>835</v>
      </c>
      <c r="B405" s="406"/>
      <c r="C405" s="407"/>
      <c r="D405" s="406"/>
      <c r="E405" s="338"/>
    </row>
    <row r="406" spans="1:9" s="371" customFormat="1">
      <c r="A406" s="406" t="s">
        <v>836</v>
      </c>
      <c r="B406" s="406"/>
      <c r="C406" s="407"/>
      <c r="D406" s="406"/>
      <c r="E406" s="338"/>
    </row>
    <row r="407" spans="1:9" s="371" customFormat="1">
      <c r="A407" s="406" t="s">
        <v>833</v>
      </c>
      <c r="B407" s="406"/>
      <c r="C407" s="407"/>
      <c r="D407" s="406"/>
      <c r="E407" s="338"/>
    </row>
    <row r="408" spans="1:9" s="371" customFormat="1">
      <c r="A408" s="406" t="s">
        <v>837</v>
      </c>
      <c r="B408" s="406"/>
      <c r="C408" s="407"/>
      <c r="D408" s="406"/>
      <c r="E408" s="338"/>
    </row>
    <row r="409" spans="1:9" s="371" customFormat="1">
      <c r="A409" s="406" t="s">
        <v>838</v>
      </c>
      <c r="B409" s="406"/>
      <c r="C409" s="407"/>
      <c r="D409" s="406"/>
      <c r="E409" s="338"/>
    </row>
    <row r="410" spans="1:9" s="371" customFormat="1">
      <c r="A410" s="406"/>
      <c r="B410" s="406"/>
      <c r="C410" s="407"/>
      <c r="D410" s="406"/>
      <c r="E410" s="338"/>
    </row>
    <row r="411" spans="1:9" s="371" customFormat="1">
      <c r="A411" s="408"/>
      <c r="B411" s="409" t="s">
        <v>1623</v>
      </c>
      <c r="C411" s="407"/>
      <c r="D411" s="406"/>
    </row>
    <row r="412" spans="1:9" s="1316" customFormat="1" ht="21.75" customHeight="1">
      <c r="A412" s="1576" t="s">
        <v>839</v>
      </c>
      <c r="B412" s="1576"/>
      <c r="C412" s="1576"/>
      <c r="D412" s="1576"/>
      <c r="E412" s="1576"/>
      <c r="F412" s="1576"/>
      <c r="G412" s="1576"/>
      <c r="H412" s="1576"/>
      <c r="I412" s="1576"/>
    </row>
    <row r="413" spans="1:9" s="1316" customFormat="1">
      <c r="A413" s="374" t="s">
        <v>840</v>
      </c>
      <c r="B413" s="374"/>
      <c r="C413" s="374"/>
      <c r="D413" s="374"/>
    </row>
    <row r="414" spans="1:9" s="1316" customFormat="1" ht="28.5" customHeight="1">
      <c r="A414" s="1576" t="s">
        <v>841</v>
      </c>
      <c r="B414" s="1576"/>
      <c r="C414" s="1576"/>
      <c r="D414" s="1576"/>
      <c r="E414" s="1576"/>
      <c r="F414" s="1576"/>
      <c r="G414" s="1576"/>
      <c r="H414" s="1576"/>
      <c r="I414" s="1576"/>
    </row>
    <row r="415" spans="1:9" s="1316" customFormat="1" ht="55.5" customHeight="1">
      <c r="A415" s="1576" t="s">
        <v>842</v>
      </c>
      <c r="B415" s="1576"/>
      <c r="C415" s="1576"/>
      <c r="D415" s="1576"/>
      <c r="E415" s="1576"/>
      <c r="F415" s="1576"/>
      <c r="G415" s="1576"/>
      <c r="H415" s="1576"/>
      <c r="I415" s="1576"/>
    </row>
    <row r="416" spans="1:9" s="1316" customFormat="1" ht="57" customHeight="1">
      <c r="A416" s="1576" t="s">
        <v>843</v>
      </c>
      <c r="B416" s="1576"/>
      <c r="C416" s="1576"/>
      <c r="D416" s="1576"/>
      <c r="E416" s="1576"/>
      <c r="F416" s="1576"/>
      <c r="G416" s="1576"/>
      <c r="H416" s="1576"/>
      <c r="I416" s="1576"/>
    </row>
    <row r="417" spans="1:9" s="1316" customFormat="1" ht="19.5" customHeight="1">
      <c r="A417" s="1576" t="s">
        <v>1691</v>
      </c>
      <c r="B417" s="1576"/>
      <c r="C417" s="1576"/>
      <c r="D417" s="1576"/>
      <c r="E417" s="1576"/>
      <c r="F417" s="1576"/>
      <c r="G417" s="1576"/>
      <c r="H417" s="1576"/>
      <c r="I417" s="1576"/>
    </row>
    <row r="418" spans="1:9" s="1316" customFormat="1" ht="19.5" customHeight="1">
      <c r="A418" s="1576" t="s">
        <v>1692</v>
      </c>
      <c r="B418" s="1576"/>
      <c r="C418" s="1576"/>
      <c r="D418" s="1576"/>
      <c r="E418" s="1576"/>
      <c r="F418" s="1576"/>
      <c r="G418" s="1576"/>
      <c r="H418" s="1576"/>
      <c r="I418" s="1576"/>
    </row>
    <row r="419" spans="1:9" s="1316" customFormat="1" ht="19.5" customHeight="1">
      <c r="A419" s="1576" t="s">
        <v>1693</v>
      </c>
      <c r="B419" s="1576"/>
      <c r="C419" s="1576"/>
      <c r="D419" s="1576"/>
      <c r="E419" s="1576"/>
      <c r="F419" s="1576"/>
      <c r="G419" s="1576"/>
      <c r="H419" s="1576"/>
      <c r="I419" s="1576"/>
    </row>
    <row r="420" spans="1:9" s="1316" customFormat="1" ht="19.5" customHeight="1">
      <c r="A420" s="1576" t="s">
        <v>1694</v>
      </c>
      <c r="B420" s="1576"/>
      <c r="C420" s="1576"/>
      <c r="D420" s="1576"/>
      <c r="E420" s="1576"/>
      <c r="F420" s="1576"/>
      <c r="G420" s="1576"/>
      <c r="H420" s="1576"/>
      <c r="I420" s="1576"/>
    </row>
    <row r="421" spans="1:9" s="1316" customFormat="1" ht="40.5" customHeight="1">
      <c r="A421" s="1577" t="s">
        <v>844</v>
      </c>
      <c r="B421" s="1577"/>
      <c r="C421" s="1577"/>
      <c r="D421" s="1577"/>
      <c r="E421" s="1577"/>
      <c r="F421" s="1577"/>
      <c r="G421" s="1577"/>
      <c r="H421" s="1577"/>
      <c r="I421" s="1577"/>
    </row>
    <row r="422" spans="1:9" s="1316" customFormat="1">
      <c r="A422" s="1317"/>
      <c r="B422" s="1318"/>
      <c r="C422" s="374"/>
      <c r="D422" s="374"/>
    </row>
    <row r="423" spans="1:9" s="1316" customFormat="1">
      <c r="A423" s="374" t="s">
        <v>845</v>
      </c>
      <c r="B423" s="374"/>
      <c r="C423" s="374"/>
      <c r="D423" s="374"/>
    </row>
    <row r="424" spans="1:9" s="1316" customFormat="1">
      <c r="A424" s="374" t="s">
        <v>846</v>
      </c>
      <c r="B424" s="374"/>
      <c r="C424" s="374"/>
      <c r="D424" s="374"/>
    </row>
    <row r="425" spans="1:9" s="1316" customFormat="1">
      <c r="A425" s="374" t="s">
        <v>847</v>
      </c>
      <c r="B425" s="374"/>
      <c r="C425" s="374"/>
      <c r="D425" s="374"/>
    </row>
    <row r="426" spans="1:9" s="1316" customFormat="1">
      <c r="A426" s="374"/>
      <c r="B426" s="374"/>
      <c r="C426" s="374"/>
      <c r="D426" s="374"/>
    </row>
    <row r="427" spans="1:9" s="1316" customFormat="1">
      <c r="A427" s="374" t="s">
        <v>848</v>
      </c>
      <c r="B427" s="374"/>
      <c r="C427" s="374"/>
      <c r="D427" s="374"/>
    </row>
    <row r="428" spans="1:9" s="1316" customFormat="1">
      <c r="A428" s="374" t="s">
        <v>849</v>
      </c>
      <c r="B428" s="374"/>
      <c r="C428" s="374"/>
      <c r="D428" s="374"/>
    </row>
    <row r="429" spans="1:9" s="1316" customFormat="1">
      <c r="A429" s="374"/>
      <c r="B429" s="374"/>
      <c r="C429" s="374"/>
      <c r="D429" s="374"/>
    </row>
    <row r="430" spans="1:9" s="1316" customFormat="1">
      <c r="A430" s="1318" t="s">
        <v>850</v>
      </c>
      <c r="B430" s="374"/>
      <c r="C430" s="374"/>
      <c r="D430" s="374"/>
    </row>
    <row r="431" spans="1:9" s="1316" customFormat="1">
      <c r="A431" s="1318" t="s">
        <v>851</v>
      </c>
      <c r="B431" s="374"/>
      <c r="C431" s="374"/>
      <c r="D431" s="374"/>
    </row>
    <row r="432" spans="1:9" s="1316" customFormat="1">
      <c r="A432" s="1318" t="s">
        <v>852</v>
      </c>
      <c r="B432" s="374"/>
      <c r="C432" s="374"/>
      <c r="D432" s="374"/>
    </row>
    <row r="433" spans="1:9" s="1316" customFormat="1" ht="27" customHeight="1">
      <c r="A433" s="1578" t="s">
        <v>853</v>
      </c>
      <c r="B433" s="1578"/>
      <c r="C433" s="1578"/>
      <c r="D433" s="1578"/>
      <c r="E433" s="1578"/>
      <c r="F433" s="1578"/>
      <c r="G433" s="1578"/>
      <c r="H433" s="1578"/>
      <c r="I433" s="1578"/>
    </row>
    <row r="434" spans="1:9" s="1316" customFormat="1" ht="42.75" customHeight="1">
      <c r="A434" s="1575" t="s">
        <v>854</v>
      </c>
      <c r="B434" s="1575"/>
      <c r="C434" s="1575"/>
      <c r="D434" s="1575"/>
      <c r="E434" s="1575"/>
      <c r="F434" s="1575"/>
      <c r="G434" s="1575"/>
      <c r="H434" s="1575"/>
      <c r="I434" s="1575"/>
    </row>
    <row r="435" spans="1:9" s="1316" customFormat="1" ht="12" customHeight="1">
      <c r="A435" s="1193"/>
      <c r="B435" s="1193"/>
      <c r="C435" s="1193"/>
      <c r="D435" s="1319"/>
    </row>
    <row r="436" spans="1:9" s="1316" customFormat="1" ht="54" customHeight="1">
      <c r="A436" s="1573" t="s">
        <v>855</v>
      </c>
      <c r="B436" s="1573"/>
      <c r="C436" s="1573"/>
      <c r="D436" s="1573"/>
      <c r="E436" s="1573"/>
      <c r="F436" s="1573"/>
      <c r="G436" s="1573"/>
      <c r="H436" s="1573"/>
      <c r="I436" s="1573"/>
    </row>
    <row r="437" spans="1:9" s="1316" customFormat="1" ht="12.75" customHeight="1">
      <c r="A437" s="1575" t="s">
        <v>856</v>
      </c>
      <c r="B437" s="1575"/>
      <c r="C437" s="1575"/>
      <c r="D437" s="1575"/>
      <c r="E437" s="1575"/>
      <c r="F437" s="1575"/>
      <c r="G437" s="1575"/>
      <c r="H437" s="1575"/>
      <c r="I437" s="1575"/>
    </row>
    <row r="438" spans="1:9" s="1316" customFormat="1">
      <c r="A438" s="278" t="s">
        <v>857</v>
      </c>
      <c r="B438" s="1193"/>
      <c r="C438" s="1193"/>
      <c r="D438" s="1319"/>
    </row>
    <row r="439" spans="1:9" s="1316" customFormat="1">
      <c r="A439" s="278" t="s">
        <v>858</v>
      </c>
      <c r="B439" s="1193"/>
      <c r="C439" s="1193"/>
      <c r="D439" s="1319"/>
    </row>
    <row r="440" spans="1:9" s="1316" customFormat="1">
      <c r="A440" s="278" t="s">
        <v>859</v>
      </c>
      <c r="B440" s="1193"/>
      <c r="C440" s="1193"/>
      <c r="D440" s="1319"/>
    </row>
    <row r="441" spans="1:9" s="1316" customFormat="1" ht="57" customHeight="1">
      <c r="A441" s="1574" t="s">
        <v>860</v>
      </c>
      <c r="B441" s="1574"/>
      <c r="C441" s="1574"/>
      <c r="D441" s="1574"/>
      <c r="E441" s="1574"/>
      <c r="F441" s="1574"/>
      <c r="G441" s="1574"/>
      <c r="H441" s="1574"/>
      <c r="I441" s="1574"/>
    </row>
    <row r="442" spans="1:9" s="1316" customFormat="1" ht="40.5" customHeight="1">
      <c r="A442" s="1576" t="s">
        <v>861</v>
      </c>
      <c r="B442" s="1576"/>
      <c r="C442" s="1576"/>
      <c r="D442" s="1576"/>
      <c r="E442" s="1576"/>
      <c r="F442" s="1576"/>
      <c r="G442" s="1576"/>
      <c r="H442" s="1576"/>
      <c r="I442" s="1576"/>
    </row>
  </sheetData>
  <mergeCells count="137">
    <mergeCell ref="A323:F323"/>
    <mergeCell ref="A324:F324"/>
    <mergeCell ref="A325:F325"/>
    <mergeCell ref="A327:F327"/>
    <mergeCell ref="A412:I412"/>
    <mergeCell ref="A442:I442"/>
    <mergeCell ref="B369:C369"/>
    <mergeCell ref="A370:F370"/>
    <mergeCell ref="A419:I419"/>
    <mergeCell ref="A420:I420"/>
    <mergeCell ref="A421:I421"/>
    <mergeCell ref="A433:I433"/>
    <mergeCell ref="A434:I434"/>
    <mergeCell ref="A414:I414"/>
    <mergeCell ref="A415:I415"/>
    <mergeCell ref="A416:I416"/>
    <mergeCell ref="A417:I417"/>
    <mergeCell ref="A418:I418"/>
    <mergeCell ref="B329:B330"/>
    <mergeCell ref="C329:C330"/>
    <mergeCell ref="A348:C348"/>
    <mergeCell ref="D351:E351"/>
    <mergeCell ref="A352:A353"/>
    <mergeCell ref="B352:B353"/>
    <mergeCell ref="C352:C353"/>
    <mergeCell ref="A436:I436"/>
    <mergeCell ref="A441:I441"/>
    <mergeCell ref="E364:E365"/>
    <mergeCell ref="E378:E379"/>
    <mergeCell ref="A437:I437"/>
    <mergeCell ref="A85:A86"/>
    <mergeCell ref="B85:B86"/>
    <mergeCell ref="C85:C86"/>
    <mergeCell ref="A97:A98"/>
    <mergeCell ref="B97:B98"/>
    <mergeCell ref="C97:C98"/>
    <mergeCell ref="B1:I1"/>
    <mergeCell ref="B3:I3"/>
    <mergeCell ref="A9:A11"/>
    <mergeCell ref="B9:B11"/>
    <mergeCell ref="C9:C11"/>
    <mergeCell ref="D8:E8"/>
    <mergeCell ref="A26:A27"/>
    <mergeCell ref="B26:B27"/>
    <mergeCell ref="C26:C27"/>
    <mergeCell ref="A22:I22"/>
    <mergeCell ref="D54:E54"/>
    <mergeCell ref="H54:I54"/>
    <mergeCell ref="C55:C57"/>
    <mergeCell ref="A68:A69"/>
    <mergeCell ref="B68:B69"/>
    <mergeCell ref="B55:B57"/>
    <mergeCell ref="C68:C69"/>
    <mergeCell ref="A55:A57"/>
    <mergeCell ref="B118:B119"/>
    <mergeCell ref="D10:E10"/>
    <mergeCell ref="F10:G10"/>
    <mergeCell ref="D9:G9"/>
    <mergeCell ref="E27:E28"/>
    <mergeCell ref="D26:E26"/>
    <mergeCell ref="D56:E56"/>
    <mergeCell ref="F56:G56"/>
    <mergeCell ref="D55:G55"/>
    <mergeCell ref="E69:E70"/>
    <mergeCell ref="D68:E68"/>
    <mergeCell ref="E86:E87"/>
    <mergeCell ref="D85:E85"/>
    <mergeCell ref="E98:E99"/>
    <mergeCell ref="D97:E97"/>
    <mergeCell ref="D117:E117"/>
    <mergeCell ref="C118:C119"/>
    <mergeCell ref="E185:E186"/>
    <mergeCell ref="D184:E184"/>
    <mergeCell ref="E198:E199"/>
    <mergeCell ref="D197:E197"/>
    <mergeCell ref="E206:E207"/>
    <mergeCell ref="D205:E205"/>
    <mergeCell ref="D220:E220"/>
    <mergeCell ref="D118:E118"/>
    <mergeCell ref="F118:G118"/>
    <mergeCell ref="E131:E132"/>
    <mergeCell ref="A201:I201"/>
    <mergeCell ref="A217:H217"/>
    <mergeCell ref="A205:A206"/>
    <mergeCell ref="B205:B206"/>
    <mergeCell ref="C205:C206"/>
    <mergeCell ref="A214:H214"/>
    <mergeCell ref="A197:A198"/>
    <mergeCell ref="B197:B198"/>
    <mergeCell ref="C197:C198"/>
    <mergeCell ref="A184:A185"/>
    <mergeCell ref="B184:B185"/>
    <mergeCell ref="C184:C185"/>
    <mergeCell ref="A118:A119"/>
    <mergeCell ref="A181:D181"/>
    <mergeCell ref="C284:C285"/>
    <mergeCell ref="A220:A221"/>
    <mergeCell ref="B220:B221"/>
    <mergeCell ref="C220:C221"/>
    <mergeCell ref="D241:E241"/>
    <mergeCell ref="F241:G241"/>
    <mergeCell ref="D240:E240"/>
    <mergeCell ref="E221:E222"/>
    <mergeCell ref="A241:A242"/>
    <mergeCell ref="B241:B242"/>
    <mergeCell ref="C241:C242"/>
    <mergeCell ref="A253:A255"/>
    <mergeCell ref="B253:B255"/>
    <mergeCell ref="C253:C255"/>
    <mergeCell ref="A256:A258"/>
    <mergeCell ref="B256:B258"/>
    <mergeCell ref="C256:C258"/>
    <mergeCell ref="A259:A261"/>
    <mergeCell ref="B259:B261"/>
    <mergeCell ref="C259:C261"/>
    <mergeCell ref="A264:D264"/>
    <mergeCell ref="A265:D265"/>
    <mergeCell ref="F303:F304"/>
    <mergeCell ref="F313:F314"/>
    <mergeCell ref="E329:E330"/>
    <mergeCell ref="E341:E342"/>
    <mergeCell ref="D352:E352"/>
    <mergeCell ref="F352:G352"/>
    <mergeCell ref="F251:F252"/>
    <mergeCell ref="E272:E273"/>
    <mergeCell ref="E284:E285"/>
    <mergeCell ref="E298:F298"/>
    <mergeCell ref="E299:F299"/>
    <mergeCell ref="E300:F300"/>
    <mergeCell ref="A266:D266"/>
    <mergeCell ref="A291:E291"/>
    <mergeCell ref="A292:E292"/>
    <mergeCell ref="A293:E293"/>
    <mergeCell ref="A294:E294"/>
    <mergeCell ref="A329:A330"/>
    <mergeCell ref="A284:A285"/>
    <mergeCell ref="B284:B285"/>
  </mergeCells>
  <pageMargins left="0.51181102362204722" right="0.19685039370078741" top="0.74803149606299213" bottom="0.74803149606299213" header="0.31496062992125984" footer="0.31496062992125984"/>
  <pageSetup paperSize="9" scale="79" firstPageNumber="142" orientation="portrait" useFirstPageNumber="1" r:id="rId1"/>
  <headerFooter alignWithMargins="0">
    <oddHeader>&amp;CDRAFT</oddHeader>
    <oddFooter>&amp;C&amp;P</oddFooter>
  </headerFooter>
</worksheet>
</file>

<file path=xl/worksheets/sheet31.xml><?xml version="1.0" encoding="utf-8"?>
<worksheet xmlns="http://schemas.openxmlformats.org/spreadsheetml/2006/main" xmlns:r="http://schemas.openxmlformats.org/officeDocument/2006/relationships">
  <sheetPr codeName="Sheet6">
    <tabColor rgb="FFFFFF00"/>
  </sheetPr>
  <dimension ref="A1:IJ47"/>
  <sheetViews>
    <sheetView topLeftCell="A34" zoomScaleNormal="100" workbookViewId="0">
      <selection activeCell="A19" sqref="A19:XFD20"/>
    </sheetView>
  </sheetViews>
  <sheetFormatPr defaultRowHeight="12.75"/>
  <cols>
    <col min="1" max="1" width="3.85546875" style="359" customWidth="1"/>
    <col min="2" max="2" width="33.42578125" style="122" customWidth="1"/>
    <col min="3" max="3" width="7.140625" style="141" customWidth="1"/>
    <col min="4" max="5" width="9.42578125" style="141" customWidth="1"/>
    <col min="6" max="6" width="7" style="141" customWidth="1"/>
    <col min="7" max="7" width="6.28515625" style="141" customWidth="1"/>
    <col min="8" max="8" width="4.85546875" style="141" customWidth="1"/>
    <col min="9" max="9" width="33.28515625" style="141" customWidth="1"/>
    <col min="10" max="10" width="5.7109375" style="141" bestFit="1" customWidth="1"/>
    <col min="11" max="235" width="9.140625" style="122"/>
    <col min="236" max="242" width="9.140625" style="157"/>
    <col min="243" max="243" width="3.85546875" style="157" customWidth="1"/>
    <col min="244" max="244" width="33.42578125" style="157" customWidth="1"/>
    <col min="245" max="245" width="7.140625" style="157" customWidth="1"/>
    <col min="246" max="251" width="7" style="157" customWidth="1"/>
    <col min="252" max="252" width="6.28515625" style="157" customWidth="1"/>
    <col min="253" max="253" width="4.85546875" style="157" customWidth="1"/>
    <col min="254" max="254" width="6.85546875" style="157" customWidth="1"/>
    <col min="255" max="255" width="5" style="157" customWidth="1"/>
    <col min="256" max="256" width="5.7109375" style="157" customWidth="1"/>
    <col min="257" max="498" width="9.140625" style="157"/>
    <col min="499" max="499" width="3.85546875" style="157" customWidth="1"/>
    <col min="500" max="500" width="33.42578125" style="157" customWidth="1"/>
    <col min="501" max="501" width="7.140625" style="157" customWidth="1"/>
    <col min="502" max="507" width="7" style="157" customWidth="1"/>
    <col min="508" max="508" width="6.28515625" style="157" customWidth="1"/>
    <col min="509" max="509" width="4.85546875" style="157" customWidth="1"/>
    <col min="510" max="510" width="6.85546875" style="157" customWidth="1"/>
    <col min="511" max="511" width="5" style="157" customWidth="1"/>
    <col min="512" max="512" width="5.7109375" style="157" customWidth="1"/>
    <col min="513" max="754" width="9.140625" style="157"/>
    <col min="755" max="755" width="3.85546875" style="157" customWidth="1"/>
    <col min="756" max="756" width="33.42578125" style="157" customWidth="1"/>
    <col min="757" max="757" width="7.140625" style="157" customWidth="1"/>
    <col min="758" max="763" width="7" style="157" customWidth="1"/>
    <col min="764" max="764" width="6.28515625" style="157" customWidth="1"/>
    <col min="765" max="765" width="4.85546875" style="157" customWidth="1"/>
    <col min="766" max="766" width="6.85546875" style="157" customWidth="1"/>
    <col min="767" max="767" width="5" style="157" customWidth="1"/>
    <col min="768" max="768" width="5.7109375" style="157" customWidth="1"/>
    <col min="769" max="1010" width="10.28515625" style="157"/>
    <col min="1011" max="1011" width="3.85546875" style="157" customWidth="1"/>
    <col min="1012" max="1012" width="33.42578125" style="157" customWidth="1"/>
    <col min="1013" max="1013" width="7.140625" style="157" customWidth="1"/>
    <col min="1014" max="1019" width="7" style="157" customWidth="1"/>
    <col min="1020" max="1020" width="6.28515625" style="157" customWidth="1"/>
    <col min="1021" max="1021" width="4.85546875" style="157" customWidth="1"/>
    <col min="1022" max="1022" width="6.85546875" style="157" customWidth="1"/>
    <col min="1023" max="1023" width="5" style="157" customWidth="1"/>
    <col min="1024" max="1024" width="5.7109375" style="157" customWidth="1"/>
    <col min="1025" max="1266" width="9.140625" style="157"/>
    <col min="1267" max="1267" width="3.85546875" style="157" customWidth="1"/>
    <col min="1268" max="1268" width="33.42578125" style="157" customWidth="1"/>
    <col min="1269" max="1269" width="7.140625" style="157" customWidth="1"/>
    <col min="1270" max="1275" width="7" style="157" customWidth="1"/>
    <col min="1276" max="1276" width="6.28515625" style="157" customWidth="1"/>
    <col min="1277" max="1277" width="4.85546875" style="157" customWidth="1"/>
    <col min="1278" max="1278" width="6.85546875" style="157" customWidth="1"/>
    <col min="1279" max="1279" width="5" style="157" customWidth="1"/>
    <col min="1280" max="1280" width="5.7109375" style="157" customWidth="1"/>
    <col min="1281" max="1522" width="9.140625" style="157"/>
    <col min="1523" max="1523" width="3.85546875" style="157" customWidth="1"/>
    <col min="1524" max="1524" width="33.42578125" style="157" customWidth="1"/>
    <col min="1525" max="1525" width="7.140625" style="157" customWidth="1"/>
    <col min="1526" max="1531" width="7" style="157" customWidth="1"/>
    <col min="1532" max="1532" width="6.28515625" style="157" customWidth="1"/>
    <col min="1533" max="1533" width="4.85546875" style="157" customWidth="1"/>
    <col min="1534" max="1534" width="6.85546875" style="157" customWidth="1"/>
    <col min="1535" max="1535" width="5" style="157" customWidth="1"/>
    <col min="1536" max="1536" width="5.7109375" style="157" customWidth="1"/>
    <col min="1537" max="1778" width="9.140625" style="157"/>
    <col min="1779" max="1779" width="3.85546875" style="157" customWidth="1"/>
    <col min="1780" max="1780" width="33.42578125" style="157" customWidth="1"/>
    <col min="1781" max="1781" width="7.140625" style="157" customWidth="1"/>
    <col min="1782" max="1787" width="7" style="157" customWidth="1"/>
    <col min="1788" max="1788" width="6.28515625" style="157" customWidth="1"/>
    <col min="1789" max="1789" width="4.85546875" style="157" customWidth="1"/>
    <col min="1790" max="1790" width="6.85546875" style="157" customWidth="1"/>
    <col min="1791" max="1791" width="5" style="157" customWidth="1"/>
    <col min="1792" max="1792" width="5.7109375" style="157" customWidth="1"/>
    <col min="1793" max="2034" width="10.28515625" style="157"/>
    <col min="2035" max="2035" width="3.85546875" style="157" customWidth="1"/>
    <col min="2036" max="2036" width="33.42578125" style="157" customWidth="1"/>
    <col min="2037" max="2037" width="7.140625" style="157" customWidth="1"/>
    <col min="2038" max="2043" width="7" style="157" customWidth="1"/>
    <col min="2044" max="2044" width="6.28515625" style="157" customWidth="1"/>
    <col min="2045" max="2045" width="4.85546875" style="157" customWidth="1"/>
    <col min="2046" max="2046" width="6.85546875" style="157" customWidth="1"/>
    <col min="2047" max="2047" width="5" style="157" customWidth="1"/>
    <col min="2048" max="2048" width="5.7109375" style="157" customWidth="1"/>
    <col min="2049" max="2290" width="9.140625" style="157"/>
    <col min="2291" max="2291" width="3.85546875" style="157" customWidth="1"/>
    <col min="2292" max="2292" width="33.42578125" style="157" customWidth="1"/>
    <col min="2293" max="2293" width="7.140625" style="157" customWidth="1"/>
    <col min="2294" max="2299" width="7" style="157" customWidth="1"/>
    <col min="2300" max="2300" width="6.28515625" style="157" customWidth="1"/>
    <col min="2301" max="2301" width="4.85546875" style="157" customWidth="1"/>
    <col min="2302" max="2302" width="6.85546875" style="157" customWidth="1"/>
    <col min="2303" max="2303" width="5" style="157" customWidth="1"/>
    <col min="2304" max="2304" width="5.7109375" style="157" customWidth="1"/>
    <col min="2305" max="2546" width="9.140625" style="157"/>
    <col min="2547" max="2547" width="3.85546875" style="157" customWidth="1"/>
    <col min="2548" max="2548" width="33.42578125" style="157" customWidth="1"/>
    <col min="2549" max="2549" width="7.140625" style="157" customWidth="1"/>
    <col min="2550" max="2555" width="7" style="157" customWidth="1"/>
    <col min="2556" max="2556" width="6.28515625" style="157" customWidth="1"/>
    <col min="2557" max="2557" width="4.85546875" style="157" customWidth="1"/>
    <col min="2558" max="2558" width="6.85546875" style="157" customWidth="1"/>
    <col min="2559" max="2559" width="5" style="157" customWidth="1"/>
    <col min="2560" max="2560" width="5.7109375" style="157" customWidth="1"/>
    <col min="2561" max="2802" width="9.140625" style="157"/>
    <col min="2803" max="2803" width="3.85546875" style="157" customWidth="1"/>
    <col min="2804" max="2804" width="33.42578125" style="157" customWidth="1"/>
    <col min="2805" max="2805" width="7.140625" style="157" customWidth="1"/>
    <col min="2806" max="2811" width="7" style="157" customWidth="1"/>
    <col min="2812" max="2812" width="6.28515625" style="157" customWidth="1"/>
    <col min="2813" max="2813" width="4.85546875" style="157" customWidth="1"/>
    <col min="2814" max="2814" width="6.85546875" style="157" customWidth="1"/>
    <col min="2815" max="2815" width="5" style="157" customWidth="1"/>
    <col min="2816" max="2816" width="5.7109375" style="157" customWidth="1"/>
    <col min="2817" max="3058" width="10.28515625" style="157"/>
    <col min="3059" max="3059" width="3.85546875" style="157" customWidth="1"/>
    <col min="3060" max="3060" width="33.42578125" style="157" customWidth="1"/>
    <col min="3061" max="3061" width="7.140625" style="157" customWidth="1"/>
    <col min="3062" max="3067" width="7" style="157" customWidth="1"/>
    <col min="3068" max="3068" width="6.28515625" style="157" customWidth="1"/>
    <col min="3069" max="3069" width="4.85546875" style="157" customWidth="1"/>
    <col min="3070" max="3070" width="6.85546875" style="157" customWidth="1"/>
    <col min="3071" max="3071" width="5" style="157" customWidth="1"/>
    <col min="3072" max="3072" width="5.7109375" style="157" customWidth="1"/>
    <col min="3073" max="3314" width="9.140625" style="157"/>
    <col min="3315" max="3315" width="3.85546875" style="157" customWidth="1"/>
    <col min="3316" max="3316" width="33.42578125" style="157" customWidth="1"/>
    <col min="3317" max="3317" width="7.140625" style="157" customWidth="1"/>
    <col min="3318" max="3323" width="7" style="157" customWidth="1"/>
    <col min="3324" max="3324" width="6.28515625" style="157" customWidth="1"/>
    <col min="3325" max="3325" width="4.85546875" style="157" customWidth="1"/>
    <col min="3326" max="3326" width="6.85546875" style="157" customWidth="1"/>
    <col min="3327" max="3327" width="5" style="157" customWidth="1"/>
    <col min="3328" max="3328" width="5.7109375" style="157" customWidth="1"/>
    <col min="3329" max="3570" width="9.140625" style="157"/>
    <col min="3571" max="3571" width="3.85546875" style="157" customWidth="1"/>
    <col min="3572" max="3572" width="33.42578125" style="157" customWidth="1"/>
    <col min="3573" max="3573" width="7.140625" style="157" customWidth="1"/>
    <col min="3574" max="3579" width="7" style="157" customWidth="1"/>
    <col min="3580" max="3580" width="6.28515625" style="157" customWidth="1"/>
    <col min="3581" max="3581" width="4.85546875" style="157" customWidth="1"/>
    <col min="3582" max="3582" width="6.85546875" style="157" customWidth="1"/>
    <col min="3583" max="3583" width="5" style="157" customWidth="1"/>
    <col min="3584" max="3584" width="5.7109375" style="157" customWidth="1"/>
    <col min="3585" max="3826" width="9.140625" style="157"/>
    <col min="3827" max="3827" width="3.85546875" style="157" customWidth="1"/>
    <col min="3828" max="3828" width="33.42578125" style="157" customWidth="1"/>
    <col min="3829" max="3829" width="7.140625" style="157" customWidth="1"/>
    <col min="3830" max="3835" width="7" style="157" customWidth="1"/>
    <col min="3836" max="3836" width="6.28515625" style="157" customWidth="1"/>
    <col min="3837" max="3837" width="4.85546875" style="157" customWidth="1"/>
    <col min="3838" max="3838" width="6.85546875" style="157" customWidth="1"/>
    <col min="3839" max="3839" width="5" style="157" customWidth="1"/>
    <col min="3840" max="3840" width="5.7109375" style="157" customWidth="1"/>
    <col min="3841" max="4082" width="10.28515625" style="157"/>
    <col min="4083" max="4083" width="3.85546875" style="157" customWidth="1"/>
    <col min="4084" max="4084" width="33.42578125" style="157" customWidth="1"/>
    <col min="4085" max="4085" width="7.140625" style="157" customWidth="1"/>
    <col min="4086" max="4091" width="7" style="157" customWidth="1"/>
    <col min="4092" max="4092" width="6.28515625" style="157" customWidth="1"/>
    <col min="4093" max="4093" width="4.85546875" style="157" customWidth="1"/>
    <col min="4094" max="4094" width="6.85546875" style="157" customWidth="1"/>
    <col min="4095" max="4095" width="5" style="157" customWidth="1"/>
    <col min="4096" max="4096" width="5.7109375" style="157" customWidth="1"/>
    <col min="4097" max="4338" width="9.140625" style="157"/>
    <col min="4339" max="4339" width="3.85546875" style="157" customWidth="1"/>
    <col min="4340" max="4340" width="33.42578125" style="157" customWidth="1"/>
    <col min="4341" max="4341" width="7.140625" style="157" customWidth="1"/>
    <col min="4342" max="4347" width="7" style="157" customWidth="1"/>
    <col min="4348" max="4348" width="6.28515625" style="157" customWidth="1"/>
    <col min="4349" max="4349" width="4.85546875" style="157" customWidth="1"/>
    <col min="4350" max="4350" width="6.85546875" style="157" customWidth="1"/>
    <col min="4351" max="4351" width="5" style="157" customWidth="1"/>
    <col min="4352" max="4352" width="5.7109375" style="157" customWidth="1"/>
    <col min="4353" max="4594" width="9.140625" style="157"/>
    <col min="4595" max="4595" width="3.85546875" style="157" customWidth="1"/>
    <col min="4596" max="4596" width="33.42578125" style="157" customWidth="1"/>
    <col min="4597" max="4597" width="7.140625" style="157" customWidth="1"/>
    <col min="4598" max="4603" width="7" style="157" customWidth="1"/>
    <col min="4604" max="4604" width="6.28515625" style="157" customWidth="1"/>
    <col min="4605" max="4605" width="4.85546875" style="157" customWidth="1"/>
    <col min="4606" max="4606" width="6.85546875" style="157" customWidth="1"/>
    <col min="4607" max="4607" width="5" style="157" customWidth="1"/>
    <col min="4608" max="4608" width="5.7109375" style="157" customWidth="1"/>
    <col min="4609" max="4850" width="9.140625" style="157"/>
    <col min="4851" max="4851" width="3.85546875" style="157" customWidth="1"/>
    <col min="4852" max="4852" width="33.42578125" style="157" customWidth="1"/>
    <col min="4853" max="4853" width="7.140625" style="157" customWidth="1"/>
    <col min="4854" max="4859" width="7" style="157" customWidth="1"/>
    <col min="4860" max="4860" width="6.28515625" style="157" customWidth="1"/>
    <col min="4861" max="4861" width="4.85546875" style="157" customWidth="1"/>
    <col min="4862" max="4862" width="6.85546875" style="157" customWidth="1"/>
    <col min="4863" max="4863" width="5" style="157" customWidth="1"/>
    <col min="4864" max="4864" width="5.7109375" style="157" customWidth="1"/>
    <col min="4865" max="5106" width="10.28515625" style="157"/>
    <col min="5107" max="5107" width="3.85546875" style="157" customWidth="1"/>
    <col min="5108" max="5108" width="33.42578125" style="157" customWidth="1"/>
    <col min="5109" max="5109" width="7.140625" style="157" customWidth="1"/>
    <col min="5110" max="5115" width="7" style="157" customWidth="1"/>
    <col min="5116" max="5116" width="6.28515625" style="157" customWidth="1"/>
    <col min="5117" max="5117" width="4.85546875" style="157" customWidth="1"/>
    <col min="5118" max="5118" width="6.85546875" style="157" customWidth="1"/>
    <col min="5119" max="5119" width="5" style="157" customWidth="1"/>
    <col min="5120" max="5120" width="5.7109375" style="157" customWidth="1"/>
    <col min="5121" max="5362" width="9.140625" style="157"/>
    <col min="5363" max="5363" width="3.85546875" style="157" customWidth="1"/>
    <col min="5364" max="5364" width="33.42578125" style="157" customWidth="1"/>
    <col min="5365" max="5365" width="7.140625" style="157" customWidth="1"/>
    <col min="5366" max="5371" width="7" style="157" customWidth="1"/>
    <col min="5372" max="5372" width="6.28515625" style="157" customWidth="1"/>
    <col min="5373" max="5373" width="4.85546875" style="157" customWidth="1"/>
    <col min="5374" max="5374" width="6.85546875" style="157" customWidth="1"/>
    <col min="5375" max="5375" width="5" style="157" customWidth="1"/>
    <col min="5376" max="5376" width="5.7109375" style="157" customWidth="1"/>
    <col min="5377" max="5618" width="9.140625" style="157"/>
    <col min="5619" max="5619" width="3.85546875" style="157" customWidth="1"/>
    <col min="5620" max="5620" width="33.42578125" style="157" customWidth="1"/>
    <col min="5621" max="5621" width="7.140625" style="157" customWidth="1"/>
    <col min="5622" max="5627" width="7" style="157" customWidth="1"/>
    <col min="5628" max="5628" width="6.28515625" style="157" customWidth="1"/>
    <col min="5629" max="5629" width="4.85546875" style="157" customWidth="1"/>
    <col min="5630" max="5630" width="6.85546875" style="157" customWidth="1"/>
    <col min="5631" max="5631" width="5" style="157" customWidth="1"/>
    <col min="5632" max="5632" width="5.7109375" style="157" customWidth="1"/>
    <col min="5633" max="5874" width="9.140625" style="157"/>
    <col min="5875" max="5875" width="3.85546875" style="157" customWidth="1"/>
    <col min="5876" max="5876" width="33.42578125" style="157" customWidth="1"/>
    <col min="5877" max="5877" width="7.140625" style="157" customWidth="1"/>
    <col min="5878" max="5883" width="7" style="157" customWidth="1"/>
    <col min="5884" max="5884" width="6.28515625" style="157" customWidth="1"/>
    <col min="5885" max="5885" width="4.85546875" style="157" customWidth="1"/>
    <col min="5886" max="5886" width="6.85546875" style="157" customWidth="1"/>
    <col min="5887" max="5887" width="5" style="157" customWidth="1"/>
    <col min="5888" max="5888" width="5.7109375" style="157" customWidth="1"/>
    <col min="5889" max="6130" width="10.28515625" style="157"/>
    <col min="6131" max="6131" width="3.85546875" style="157" customWidth="1"/>
    <col min="6132" max="6132" width="33.42578125" style="157" customWidth="1"/>
    <col min="6133" max="6133" width="7.140625" style="157" customWidth="1"/>
    <col min="6134" max="6139" width="7" style="157" customWidth="1"/>
    <col min="6140" max="6140" width="6.28515625" style="157" customWidth="1"/>
    <col min="6141" max="6141" width="4.85546875" style="157" customWidth="1"/>
    <col min="6142" max="6142" width="6.85546875" style="157" customWidth="1"/>
    <col min="6143" max="6143" width="5" style="157" customWidth="1"/>
    <col min="6144" max="6144" width="5.7109375" style="157" customWidth="1"/>
    <col min="6145" max="6386" width="9.140625" style="157"/>
    <col min="6387" max="6387" width="3.85546875" style="157" customWidth="1"/>
    <col min="6388" max="6388" width="33.42578125" style="157" customWidth="1"/>
    <col min="6389" max="6389" width="7.140625" style="157" customWidth="1"/>
    <col min="6390" max="6395" width="7" style="157" customWidth="1"/>
    <col min="6396" max="6396" width="6.28515625" style="157" customWidth="1"/>
    <col min="6397" max="6397" width="4.85546875" style="157" customWidth="1"/>
    <col min="6398" max="6398" width="6.85546875" style="157" customWidth="1"/>
    <col min="6399" max="6399" width="5" style="157" customWidth="1"/>
    <col min="6400" max="6400" width="5.7109375" style="157" customWidth="1"/>
    <col min="6401" max="6642" width="9.140625" style="157"/>
    <col min="6643" max="6643" width="3.85546875" style="157" customWidth="1"/>
    <col min="6644" max="6644" width="33.42578125" style="157" customWidth="1"/>
    <col min="6645" max="6645" width="7.140625" style="157" customWidth="1"/>
    <col min="6646" max="6651" width="7" style="157" customWidth="1"/>
    <col min="6652" max="6652" width="6.28515625" style="157" customWidth="1"/>
    <col min="6653" max="6653" width="4.85546875" style="157" customWidth="1"/>
    <col min="6654" max="6654" width="6.85546875" style="157" customWidth="1"/>
    <col min="6655" max="6655" width="5" style="157" customWidth="1"/>
    <col min="6656" max="6656" width="5.7109375" style="157" customWidth="1"/>
    <col min="6657" max="6898" width="9.140625" style="157"/>
    <col min="6899" max="6899" width="3.85546875" style="157" customWidth="1"/>
    <col min="6900" max="6900" width="33.42578125" style="157" customWidth="1"/>
    <col min="6901" max="6901" width="7.140625" style="157" customWidth="1"/>
    <col min="6902" max="6907" width="7" style="157" customWidth="1"/>
    <col min="6908" max="6908" width="6.28515625" style="157" customWidth="1"/>
    <col min="6909" max="6909" width="4.85546875" style="157" customWidth="1"/>
    <col min="6910" max="6910" width="6.85546875" style="157" customWidth="1"/>
    <col min="6911" max="6911" width="5" style="157" customWidth="1"/>
    <col min="6912" max="6912" width="5.7109375" style="157" customWidth="1"/>
    <col min="6913" max="7154" width="10.28515625" style="157"/>
    <col min="7155" max="7155" width="3.85546875" style="157" customWidth="1"/>
    <col min="7156" max="7156" width="33.42578125" style="157" customWidth="1"/>
    <col min="7157" max="7157" width="7.140625" style="157" customWidth="1"/>
    <col min="7158" max="7163" width="7" style="157" customWidth="1"/>
    <col min="7164" max="7164" width="6.28515625" style="157" customWidth="1"/>
    <col min="7165" max="7165" width="4.85546875" style="157" customWidth="1"/>
    <col min="7166" max="7166" width="6.85546875" style="157" customWidth="1"/>
    <col min="7167" max="7167" width="5" style="157" customWidth="1"/>
    <col min="7168" max="7168" width="5.7109375" style="157" customWidth="1"/>
    <col min="7169" max="7410" width="9.140625" style="157"/>
    <col min="7411" max="7411" width="3.85546875" style="157" customWidth="1"/>
    <col min="7412" max="7412" width="33.42578125" style="157" customWidth="1"/>
    <col min="7413" max="7413" width="7.140625" style="157" customWidth="1"/>
    <col min="7414" max="7419" width="7" style="157" customWidth="1"/>
    <col min="7420" max="7420" width="6.28515625" style="157" customWidth="1"/>
    <col min="7421" max="7421" width="4.85546875" style="157" customWidth="1"/>
    <col min="7422" max="7422" width="6.85546875" style="157" customWidth="1"/>
    <col min="7423" max="7423" width="5" style="157" customWidth="1"/>
    <col min="7424" max="7424" width="5.7109375" style="157" customWidth="1"/>
    <col min="7425" max="7666" width="9.140625" style="157"/>
    <col min="7667" max="7667" width="3.85546875" style="157" customWidth="1"/>
    <col min="7668" max="7668" width="33.42578125" style="157" customWidth="1"/>
    <col min="7669" max="7669" width="7.140625" style="157" customWidth="1"/>
    <col min="7670" max="7675" width="7" style="157" customWidth="1"/>
    <col min="7676" max="7676" width="6.28515625" style="157" customWidth="1"/>
    <col min="7677" max="7677" width="4.85546875" style="157" customWidth="1"/>
    <col min="7678" max="7678" width="6.85546875" style="157" customWidth="1"/>
    <col min="7679" max="7679" width="5" style="157" customWidth="1"/>
    <col min="7680" max="7680" width="5.7109375" style="157" customWidth="1"/>
    <col min="7681" max="7922" width="9.140625" style="157"/>
    <col min="7923" max="7923" width="3.85546875" style="157" customWidth="1"/>
    <col min="7924" max="7924" width="33.42578125" style="157" customWidth="1"/>
    <col min="7925" max="7925" width="7.140625" style="157" customWidth="1"/>
    <col min="7926" max="7931" width="7" style="157" customWidth="1"/>
    <col min="7932" max="7932" width="6.28515625" style="157" customWidth="1"/>
    <col min="7933" max="7933" width="4.85546875" style="157" customWidth="1"/>
    <col min="7934" max="7934" width="6.85546875" style="157" customWidth="1"/>
    <col min="7935" max="7935" width="5" style="157" customWidth="1"/>
    <col min="7936" max="7936" width="5.7109375" style="157" customWidth="1"/>
    <col min="7937" max="8178" width="10.28515625" style="157"/>
    <col min="8179" max="8179" width="3.85546875" style="157" customWidth="1"/>
    <col min="8180" max="8180" width="33.42578125" style="157" customWidth="1"/>
    <col min="8181" max="8181" width="7.140625" style="157" customWidth="1"/>
    <col min="8182" max="8187" width="7" style="157" customWidth="1"/>
    <col min="8188" max="8188" width="6.28515625" style="157" customWidth="1"/>
    <col min="8189" max="8189" width="4.85546875" style="157" customWidth="1"/>
    <col min="8190" max="8190" width="6.85546875" style="157" customWidth="1"/>
    <col min="8191" max="8191" width="5" style="157" customWidth="1"/>
    <col min="8192" max="8192" width="5.7109375" style="157" customWidth="1"/>
    <col min="8193" max="8434" width="9.140625" style="157"/>
    <col min="8435" max="8435" width="3.85546875" style="157" customWidth="1"/>
    <col min="8436" max="8436" width="33.42578125" style="157" customWidth="1"/>
    <col min="8437" max="8437" width="7.140625" style="157" customWidth="1"/>
    <col min="8438" max="8443" width="7" style="157" customWidth="1"/>
    <col min="8444" max="8444" width="6.28515625" style="157" customWidth="1"/>
    <col min="8445" max="8445" width="4.85546875" style="157" customWidth="1"/>
    <col min="8446" max="8446" width="6.85546875" style="157" customWidth="1"/>
    <col min="8447" max="8447" width="5" style="157" customWidth="1"/>
    <col min="8448" max="8448" width="5.7109375" style="157" customWidth="1"/>
    <col min="8449" max="8690" width="9.140625" style="157"/>
    <col min="8691" max="8691" width="3.85546875" style="157" customWidth="1"/>
    <col min="8692" max="8692" width="33.42578125" style="157" customWidth="1"/>
    <col min="8693" max="8693" width="7.140625" style="157" customWidth="1"/>
    <col min="8694" max="8699" width="7" style="157" customWidth="1"/>
    <col min="8700" max="8700" width="6.28515625" style="157" customWidth="1"/>
    <col min="8701" max="8701" width="4.85546875" style="157" customWidth="1"/>
    <col min="8702" max="8702" width="6.85546875" style="157" customWidth="1"/>
    <col min="8703" max="8703" width="5" style="157" customWidth="1"/>
    <col min="8704" max="8704" width="5.7109375" style="157" customWidth="1"/>
    <col min="8705" max="8946" width="9.140625" style="157"/>
    <col min="8947" max="8947" width="3.85546875" style="157" customWidth="1"/>
    <col min="8948" max="8948" width="33.42578125" style="157" customWidth="1"/>
    <col min="8949" max="8949" width="7.140625" style="157" customWidth="1"/>
    <col min="8950" max="8955" width="7" style="157" customWidth="1"/>
    <col min="8956" max="8956" width="6.28515625" style="157" customWidth="1"/>
    <col min="8957" max="8957" width="4.85546875" style="157" customWidth="1"/>
    <col min="8958" max="8958" width="6.85546875" style="157" customWidth="1"/>
    <col min="8959" max="8959" width="5" style="157" customWidth="1"/>
    <col min="8960" max="8960" width="5.7109375" style="157" customWidth="1"/>
    <col min="8961" max="9202" width="10.28515625" style="157"/>
    <col min="9203" max="9203" width="3.85546875" style="157" customWidth="1"/>
    <col min="9204" max="9204" width="33.42578125" style="157" customWidth="1"/>
    <col min="9205" max="9205" width="7.140625" style="157" customWidth="1"/>
    <col min="9206" max="9211" width="7" style="157" customWidth="1"/>
    <col min="9212" max="9212" width="6.28515625" style="157" customWidth="1"/>
    <col min="9213" max="9213" width="4.85546875" style="157" customWidth="1"/>
    <col min="9214" max="9214" width="6.85546875" style="157" customWidth="1"/>
    <col min="9215" max="9215" width="5" style="157" customWidth="1"/>
    <col min="9216" max="9216" width="5.7109375" style="157" customWidth="1"/>
    <col min="9217" max="9458" width="9.140625" style="157"/>
    <col min="9459" max="9459" width="3.85546875" style="157" customWidth="1"/>
    <col min="9460" max="9460" width="33.42578125" style="157" customWidth="1"/>
    <col min="9461" max="9461" width="7.140625" style="157" customWidth="1"/>
    <col min="9462" max="9467" width="7" style="157" customWidth="1"/>
    <col min="9468" max="9468" width="6.28515625" style="157" customWidth="1"/>
    <col min="9469" max="9469" width="4.85546875" style="157" customWidth="1"/>
    <col min="9470" max="9470" width="6.85546875" style="157" customWidth="1"/>
    <col min="9471" max="9471" width="5" style="157" customWidth="1"/>
    <col min="9472" max="9472" width="5.7109375" style="157" customWidth="1"/>
    <col min="9473" max="9714" width="9.140625" style="157"/>
    <col min="9715" max="9715" width="3.85546875" style="157" customWidth="1"/>
    <col min="9716" max="9716" width="33.42578125" style="157" customWidth="1"/>
    <col min="9717" max="9717" width="7.140625" style="157" customWidth="1"/>
    <col min="9718" max="9723" width="7" style="157" customWidth="1"/>
    <col min="9724" max="9724" width="6.28515625" style="157" customWidth="1"/>
    <col min="9725" max="9725" width="4.85546875" style="157" customWidth="1"/>
    <col min="9726" max="9726" width="6.85546875" style="157" customWidth="1"/>
    <col min="9727" max="9727" width="5" style="157" customWidth="1"/>
    <col min="9728" max="9728" width="5.7109375" style="157" customWidth="1"/>
    <col min="9729" max="9970" width="9.140625" style="157"/>
    <col min="9971" max="9971" width="3.85546875" style="157" customWidth="1"/>
    <col min="9972" max="9972" width="33.42578125" style="157" customWidth="1"/>
    <col min="9973" max="9973" width="7.140625" style="157" customWidth="1"/>
    <col min="9974" max="9979" width="7" style="157" customWidth="1"/>
    <col min="9980" max="9980" width="6.28515625" style="157" customWidth="1"/>
    <col min="9981" max="9981" width="4.85546875" style="157" customWidth="1"/>
    <col min="9982" max="9982" width="6.85546875" style="157" customWidth="1"/>
    <col min="9983" max="9983" width="5" style="157" customWidth="1"/>
    <col min="9984" max="9984" width="5.7109375" style="157" customWidth="1"/>
    <col min="9985" max="10226" width="10.28515625" style="157"/>
    <col min="10227" max="10227" width="3.85546875" style="157" customWidth="1"/>
    <col min="10228" max="10228" width="33.42578125" style="157" customWidth="1"/>
    <col min="10229" max="10229" width="7.140625" style="157" customWidth="1"/>
    <col min="10230" max="10235" width="7" style="157" customWidth="1"/>
    <col min="10236" max="10236" width="6.28515625" style="157" customWidth="1"/>
    <col min="10237" max="10237" width="4.85546875" style="157" customWidth="1"/>
    <col min="10238" max="10238" width="6.85546875" style="157" customWidth="1"/>
    <col min="10239" max="10239" width="5" style="157" customWidth="1"/>
    <col min="10240" max="10240" width="5.7109375" style="157" customWidth="1"/>
    <col min="10241" max="10482" width="9.140625" style="157"/>
    <col min="10483" max="10483" width="3.85546875" style="157" customWidth="1"/>
    <col min="10484" max="10484" width="33.42578125" style="157" customWidth="1"/>
    <col min="10485" max="10485" width="7.140625" style="157" customWidth="1"/>
    <col min="10486" max="10491" width="7" style="157" customWidth="1"/>
    <col min="10492" max="10492" width="6.28515625" style="157" customWidth="1"/>
    <col min="10493" max="10493" width="4.85546875" style="157" customWidth="1"/>
    <col min="10494" max="10494" width="6.85546875" style="157" customWidth="1"/>
    <col min="10495" max="10495" width="5" style="157" customWidth="1"/>
    <col min="10496" max="10496" width="5.7109375" style="157" customWidth="1"/>
    <col min="10497" max="10738" width="9.140625" style="157"/>
    <col min="10739" max="10739" width="3.85546875" style="157" customWidth="1"/>
    <col min="10740" max="10740" width="33.42578125" style="157" customWidth="1"/>
    <col min="10741" max="10741" width="7.140625" style="157" customWidth="1"/>
    <col min="10742" max="10747" width="7" style="157" customWidth="1"/>
    <col min="10748" max="10748" width="6.28515625" style="157" customWidth="1"/>
    <col min="10749" max="10749" width="4.85546875" style="157" customWidth="1"/>
    <col min="10750" max="10750" width="6.85546875" style="157" customWidth="1"/>
    <col min="10751" max="10751" width="5" style="157" customWidth="1"/>
    <col min="10752" max="10752" width="5.7109375" style="157" customWidth="1"/>
    <col min="10753" max="10994" width="9.140625" style="157"/>
    <col min="10995" max="10995" width="3.85546875" style="157" customWidth="1"/>
    <col min="10996" max="10996" width="33.42578125" style="157" customWidth="1"/>
    <col min="10997" max="10997" width="7.140625" style="157" customWidth="1"/>
    <col min="10998" max="11003" width="7" style="157" customWidth="1"/>
    <col min="11004" max="11004" width="6.28515625" style="157" customWidth="1"/>
    <col min="11005" max="11005" width="4.85546875" style="157" customWidth="1"/>
    <col min="11006" max="11006" width="6.85546875" style="157" customWidth="1"/>
    <col min="11007" max="11007" width="5" style="157" customWidth="1"/>
    <col min="11008" max="11008" width="5.7109375" style="157" customWidth="1"/>
    <col min="11009" max="11250" width="10.28515625" style="157"/>
    <col min="11251" max="11251" width="3.85546875" style="157" customWidth="1"/>
    <col min="11252" max="11252" width="33.42578125" style="157" customWidth="1"/>
    <col min="11253" max="11253" width="7.140625" style="157" customWidth="1"/>
    <col min="11254" max="11259" width="7" style="157" customWidth="1"/>
    <col min="11260" max="11260" width="6.28515625" style="157" customWidth="1"/>
    <col min="11261" max="11261" width="4.85546875" style="157" customWidth="1"/>
    <col min="11262" max="11262" width="6.85546875" style="157" customWidth="1"/>
    <col min="11263" max="11263" width="5" style="157" customWidth="1"/>
    <col min="11264" max="11264" width="5.7109375" style="157" customWidth="1"/>
    <col min="11265" max="11506" width="9.140625" style="157"/>
    <col min="11507" max="11507" width="3.85546875" style="157" customWidth="1"/>
    <col min="11508" max="11508" width="33.42578125" style="157" customWidth="1"/>
    <col min="11509" max="11509" width="7.140625" style="157" customWidth="1"/>
    <col min="11510" max="11515" width="7" style="157" customWidth="1"/>
    <col min="11516" max="11516" width="6.28515625" style="157" customWidth="1"/>
    <col min="11517" max="11517" width="4.85546875" style="157" customWidth="1"/>
    <col min="11518" max="11518" width="6.85546875" style="157" customWidth="1"/>
    <col min="11519" max="11519" width="5" style="157" customWidth="1"/>
    <col min="11520" max="11520" width="5.7109375" style="157" customWidth="1"/>
    <col min="11521" max="11762" width="9.140625" style="157"/>
    <col min="11763" max="11763" width="3.85546875" style="157" customWidth="1"/>
    <col min="11764" max="11764" width="33.42578125" style="157" customWidth="1"/>
    <col min="11765" max="11765" width="7.140625" style="157" customWidth="1"/>
    <col min="11766" max="11771" width="7" style="157" customWidth="1"/>
    <col min="11772" max="11772" width="6.28515625" style="157" customWidth="1"/>
    <col min="11773" max="11773" width="4.85546875" style="157" customWidth="1"/>
    <col min="11774" max="11774" width="6.85546875" style="157" customWidth="1"/>
    <col min="11775" max="11775" width="5" style="157" customWidth="1"/>
    <col min="11776" max="11776" width="5.7109375" style="157" customWidth="1"/>
    <col min="11777" max="12018" width="9.140625" style="157"/>
    <col min="12019" max="12019" width="3.85546875" style="157" customWidth="1"/>
    <col min="12020" max="12020" width="33.42578125" style="157" customWidth="1"/>
    <col min="12021" max="12021" width="7.140625" style="157" customWidth="1"/>
    <col min="12022" max="12027" width="7" style="157" customWidth="1"/>
    <col min="12028" max="12028" width="6.28515625" style="157" customWidth="1"/>
    <col min="12029" max="12029" width="4.85546875" style="157" customWidth="1"/>
    <col min="12030" max="12030" width="6.85546875" style="157" customWidth="1"/>
    <col min="12031" max="12031" width="5" style="157" customWidth="1"/>
    <col min="12032" max="12032" width="5.7109375" style="157" customWidth="1"/>
    <col min="12033" max="12274" width="10.28515625" style="157"/>
    <col min="12275" max="12275" width="3.85546875" style="157" customWidth="1"/>
    <col min="12276" max="12276" width="33.42578125" style="157" customWidth="1"/>
    <col min="12277" max="12277" width="7.140625" style="157" customWidth="1"/>
    <col min="12278" max="12283" width="7" style="157" customWidth="1"/>
    <col min="12284" max="12284" width="6.28515625" style="157" customWidth="1"/>
    <col min="12285" max="12285" width="4.85546875" style="157" customWidth="1"/>
    <col min="12286" max="12286" width="6.85546875" style="157" customWidth="1"/>
    <col min="12287" max="12287" width="5" style="157" customWidth="1"/>
    <col min="12288" max="12288" width="5.7109375" style="157" customWidth="1"/>
    <col min="12289" max="12530" width="9.140625" style="157"/>
    <col min="12531" max="12531" width="3.85546875" style="157" customWidth="1"/>
    <col min="12532" max="12532" width="33.42578125" style="157" customWidth="1"/>
    <col min="12533" max="12533" width="7.140625" style="157" customWidth="1"/>
    <col min="12534" max="12539" width="7" style="157" customWidth="1"/>
    <col min="12540" max="12540" width="6.28515625" style="157" customWidth="1"/>
    <col min="12541" max="12541" width="4.85546875" style="157" customWidth="1"/>
    <col min="12542" max="12542" width="6.85546875" style="157" customWidth="1"/>
    <col min="12543" max="12543" width="5" style="157" customWidth="1"/>
    <col min="12544" max="12544" width="5.7109375" style="157" customWidth="1"/>
    <col min="12545" max="12786" width="9.140625" style="157"/>
    <col min="12787" max="12787" width="3.85546875" style="157" customWidth="1"/>
    <col min="12788" max="12788" width="33.42578125" style="157" customWidth="1"/>
    <col min="12789" max="12789" width="7.140625" style="157" customWidth="1"/>
    <col min="12790" max="12795" width="7" style="157" customWidth="1"/>
    <col min="12796" max="12796" width="6.28515625" style="157" customWidth="1"/>
    <col min="12797" max="12797" width="4.85546875" style="157" customWidth="1"/>
    <col min="12798" max="12798" width="6.85546875" style="157" customWidth="1"/>
    <col min="12799" max="12799" width="5" style="157" customWidth="1"/>
    <col min="12800" max="12800" width="5.7109375" style="157" customWidth="1"/>
    <col min="12801" max="13042" width="9.140625" style="157"/>
    <col min="13043" max="13043" width="3.85546875" style="157" customWidth="1"/>
    <col min="13044" max="13044" width="33.42578125" style="157" customWidth="1"/>
    <col min="13045" max="13045" width="7.140625" style="157" customWidth="1"/>
    <col min="13046" max="13051" width="7" style="157" customWidth="1"/>
    <col min="13052" max="13052" width="6.28515625" style="157" customWidth="1"/>
    <col min="13053" max="13053" width="4.85546875" style="157" customWidth="1"/>
    <col min="13054" max="13054" width="6.85546875" style="157" customWidth="1"/>
    <col min="13055" max="13055" width="5" style="157" customWidth="1"/>
    <col min="13056" max="13056" width="5.7109375" style="157" customWidth="1"/>
    <col min="13057" max="13298" width="10.28515625" style="157"/>
    <col min="13299" max="13299" width="3.85546875" style="157" customWidth="1"/>
    <col min="13300" max="13300" width="33.42578125" style="157" customWidth="1"/>
    <col min="13301" max="13301" width="7.140625" style="157" customWidth="1"/>
    <col min="13302" max="13307" width="7" style="157" customWidth="1"/>
    <col min="13308" max="13308" width="6.28515625" style="157" customWidth="1"/>
    <col min="13309" max="13309" width="4.85546875" style="157" customWidth="1"/>
    <col min="13310" max="13310" width="6.85546875" style="157" customWidth="1"/>
    <col min="13311" max="13311" width="5" style="157" customWidth="1"/>
    <col min="13312" max="13312" width="5.7109375" style="157" customWidth="1"/>
    <col min="13313" max="13554" width="9.140625" style="157"/>
    <col min="13555" max="13555" width="3.85546875" style="157" customWidth="1"/>
    <col min="13556" max="13556" width="33.42578125" style="157" customWidth="1"/>
    <col min="13557" max="13557" width="7.140625" style="157" customWidth="1"/>
    <col min="13558" max="13563" width="7" style="157" customWidth="1"/>
    <col min="13564" max="13564" width="6.28515625" style="157" customWidth="1"/>
    <col min="13565" max="13565" width="4.85546875" style="157" customWidth="1"/>
    <col min="13566" max="13566" width="6.85546875" style="157" customWidth="1"/>
    <col min="13567" max="13567" width="5" style="157" customWidth="1"/>
    <col min="13568" max="13568" width="5.7109375" style="157" customWidth="1"/>
    <col min="13569" max="13810" width="9.140625" style="157"/>
    <col min="13811" max="13811" width="3.85546875" style="157" customWidth="1"/>
    <col min="13812" max="13812" width="33.42578125" style="157" customWidth="1"/>
    <col min="13813" max="13813" width="7.140625" style="157" customWidth="1"/>
    <col min="13814" max="13819" width="7" style="157" customWidth="1"/>
    <col min="13820" max="13820" width="6.28515625" style="157" customWidth="1"/>
    <col min="13821" max="13821" width="4.85546875" style="157" customWidth="1"/>
    <col min="13822" max="13822" width="6.85546875" style="157" customWidth="1"/>
    <col min="13823" max="13823" width="5" style="157" customWidth="1"/>
    <col min="13824" max="13824" width="5.7109375" style="157" customWidth="1"/>
    <col min="13825" max="14066" width="9.140625" style="157"/>
    <col min="14067" max="14067" width="3.85546875" style="157" customWidth="1"/>
    <col min="14068" max="14068" width="33.42578125" style="157" customWidth="1"/>
    <col min="14069" max="14069" width="7.140625" style="157" customWidth="1"/>
    <col min="14070" max="14075" width="7" style="157" customWidth="1"/>
    <col min="14076" max="14076" width="6.28515625" style="157" customWidth="1"/>
    <col min="14077" max="14077" width="4.85546875" style="157" customWidth="1"/>
    <col min="14078" max="14078" width="6.85546875" style="157" customWidth="1"/>
    <col min="14079" max="14079" width="5" style="157" customWidth="1"/>
    <col min="14080" max="14080" width="5.7109375" style="157" customWidth="1"/>
    <col min="14081" max="14322" width="10.28515625" style="157"/>
    <col min="14323" max="14323" width="3.85546875" style="157" customWidth="1"/>
    <col min="14324" max="14324" width="33.42578125" style="157" customWidth="1"/>
    <col min="14325" max="14325" width="7.140625" style="157" customWidth="1"/>
    <col min="14326" max="14331" width="7" style="157" customWidth="1"/>
    <col min="14332" max="14332" width="6.28515625" style="157" customWidth="1"/>
    <col min="14333" max="14333" width="4.85546875" style="157" customWidth="1"/>
    <col min="14334" max="14334" width="6.85546875" style="157" customWidth="1"/>
    <col min="14335" max="14335" width="5" style="157" customWidth="1"/>
    <col min="14336" max="14336" width="5.7109375" style="157" customWidth="1"/>
    <col min="14337" max="14578" width="9.140625" style="157"/>
    <col min="14579" max="14579" width="3.85546875" style="157" customWidth="1"/>
    <col min="14580" max="14580" width="33.42578125" style="157" customWidth="1"/>
    <col min="14581" max="14581" width="7.140625" style="157" customWidth="1"/>
    <col min="14582" max="14587" width="7" style="157" customWidth="1"/>
    <col min="14588" max="14588" width="6.28515625" style="157" customWidth="1"/>
    <col min="14589" max="14589" width="4.85546875" style="157" customWidth="1"/>
    <col min="14590" max="14590" width="6.85546875" style="157" customWidth="1"/>
    <col min="14591" max="14591" width="5" style="157" customWidth="1"/>
    <col min="14592" max="14592" width="5.7109375" style="157" customWidth="1"/>
    <col min="14593" max="14834" width="9.140625" style="157"/>
    <col min="14835" max="14835" width="3.85546875" style="157" customWidth="1"/>
    <col min="14836" max="14836" width="33.42578125" style="157" customWidth="1"/>
    <col min="14837" max="14837" width="7.140625" style="157" customWidth="1"/>
    <col min="14838" max="14843" width="7" style="157" customWidth="1"/>
    <col min="14844" max="14844" width="6.28515625" style="157" customWidth="1"/>
    <col min="14845" max="14845" width="4.85546875" style="157" customWidth="1"/>
    <col min="14846" max="14846" width="6.85546875" style="157" customWidth="1"/>
    <col min="14847" max="14847" width="5" style="157" customWidth="1"/>
    <col min="14848" max="14848" width="5.7109375" style="157" customWidth="1"/>
    <col min="14849" max="15090" width="9.140625" style="157"/>
    <col min="15091" max="15091" width="3.85546875" style="157" customWidth="1"/>
    <col min="15092" max="15092" width="33.42578125" style="157" customWidth="1"/>
    <col min="15093" max="15093" width="7.140625" style="157" customWidth="1"/>
    <col min="15094" max="15099" width="7" style="157" customWidth="1"/>
    <col min="15100" max="15100" width="6.28515625" style="157" customWidth="1"/>
    <col min="15101" max="15101" width="4.85546875" style="157" customWidth="1"/>
    <col min="15102" max="15102" width="6.85546875" style="157" customWidth="1"/>
    <col min="15103" max="15103" width="5" style="157" customWidth="1"/>
    <col min="15104" max="15104" width="5.7109375" style="157" customWidth="1"/>
    <col min="15105" max="15346" width="10.28515625" style="157"/>
    <col min="15347" max="15347" width="3.85546875" style="157" customWidth="1"/>
    <col min="15348" max="15348" width="33.42578125" style="157" customWidth="1"/>
    <col min="15349" max="15349" width="7.140625" style="157" customWidth="1"/>
    <col min="15350" max="15355" width="7" style="157" customWidth="1"/>
    <col min="15356" max="15356" width="6.28515625" style="157" customWidth="1"/>
    <col min="15357" max="15357" width="4.85546875" style="157" customWidth="1"/>
    <col min="15358" max="15358" width="6.85546875" style="157" customWidth="1"/>
    <col min="15359" max="15359" width="5" style="157" customWidth="1"/>
    <col min="15360" max="15360" width="5.7109375" style="157" customWidth="1"/>
    <col min="15361" max="15602" width="9.140625" style="157"/>
    <col min="15603" max="15603" width="3.85546875" style="157" customWidth="1"/>
    <col min="15604" max="15604" width="33.42578125" style="157" customWidth="1"/>
    <col min="15605" max="15605" width="7.140625" style="157" customWidth="1"/>
    <col min="15606" max="15611" width="7" style="157" customWidth="1"/>
    <col min="15612" max="15612" width="6.28515625" style="157" customWidth="1"/>
    <col min="15613" max="15613" width="4.85546875" style="157" customWidth="1"/>
    <col min="15614" max="15614" width="6.85546875" style="157" customWidth="1"/>
    <col min="15615" max="15615" width="5" style="157" customWidth="1"/>
    <col min="15616" max="15616" width="5.7109375" style="157" customWidth="1"/>
    <col min="15617" max="15858" width="9.140625" style="157"/>
    <col min="15859" max="15859" width="3.85546875" style="157" customWidth="1"/>
    <col min="15860" max="15860" width="33.42578125" style="157" customWidth="1"/>
    <col min="15861" max="15861" width="7.140625" style="157" customWidth="1"/>
    <col min="15862" max="15867" width="7" style="157" customWidth="1"/>
    <col min="15868" max="15868" width="6.28515625" style="157" customWidth="1"/>
    <col min="15869" max="15869" width="4.85546875" style="157" customWidth="1"/>
    <col min="15870" max="15870" width="6.85546875" style="157" customWidth="1"/>
    <col min="15871" max="15871" width="5" style="157" customWidth="1"/>
    <col min="15872" max="15872" width="5.7109375" style="157" customWidth="1"/>
    <col min="15873" max="16114" width="9.140625" style="157"/>
    <col min="16115" max="16115" width="3.85546875" style="157" customWidth="1"/>
    <col min="16116" max="16116" width="33.42578125" style="157" customWidth="1"/>
    <col min="16117" max="16117" width="7.140625" style="157" customWidth="1"/>
    <col min="16118" max="16123" width="7" style="157" customWidth="1"/>
    <col min="16124" max="16124" width="6.28515625" style="157" customWidth="1"/>
    <col min="16125" max="16125" width="4.85546875" style="157" customWidth="1"/>
    <col min="16126" max="16126" width="6.85546875" style="157" customWidth="1"/>
    <col min="16127" max="16127" width="5" style="157" customWidth="1"/>
    <col min="16128" max="16128" width="5.7109375" style="157" customWidth="1"/>
    <col min="16129" max="16370" width="10.28515625" style="157"/>
    <col min="16371" max="16384" width="10.28515625" style="157" customWidth="1"/>
  </cols>
  <sheetData>
    <row r="1" spans="1:235" ht="18.75">
      <c r="B1" s="600" t="s">
        <v>1640</v>
      </c>
      <c r="G1" s="601"/>
    </row>
    <row r="2" spans="1:235" ht="18.75">
      <c r="B2" s="600"/>
      <c r="G2" s="601"/>
    </row>
    <row r="3" spans="1:235" ht="45.75" customHeight="1">
      <c r="A3" s="438"/>
      <c r="B3" s="1579" t="s">
        <v>1721</v>
      </c>
      <c r="C3" s="1579"/>
      <c r="D3" s="1579"/>
      <c r="E3" s="1579"/>
      <c r="F3" s="1579"/>
      <c r="G3" s="1579"/>
      <c r="H3" s="1579"/>
      <c r="I3" s="1579"/>
      <c r="J3" s="1579"/>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45"/>
      <c r="CC3" s="345"/>
      <c r="CD3" s="345"/>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45"/>
      <c r="ED3" s="345"/>
      <c r="EE3" s="345"/>
      <c r="EF3" s="345"/>
      <c r="EG3" s="345"/>
      <c r="EH3" s="345"/>
      <c r="EI3" s="345"/>
      <c r="EJ3" s="345"/>
      <c r="EK3" s="345"/>
      <c r="EL3" s="345"/>
      <c r="EM3" s="345"/>
      <c r="EN3" s="345"/>
      <c r="EO3" s="345"/>
      <c r="EP3" s="345"/>
      <c r="EQ3" s="345"/>
      <c r="ER3" s="345"/>
      <c r="ES3" s="345"/>
      <c r="ET3" s="345"/>
      <c r="EU3" s="345"/>
      <c r="EV3" s="345"/>
      <c r="EW3" s="345"/>
      <c r="EX3" s="345"/>
      <c r="EY3" s="345"/>
      <c r="EZ3" s="345"/>
      <c r="FA3" s="345"/>
      <c r="FB3" s="345"/>
      <c r="FC3" s="345"/>
      <c r="FD3" s="345"/>
      <c r="FE3" s="345"/>
      <c r="FF3" s="345"/>
      <c r="FG3" s="345"/>
      <c r="FH3" s="345"/>
      <c r="FI3" s="345"/>
      <c r="FJ3" s="345"/>
      <c r="FK3" s="345"/>
      <c r="FL3" s="345"/>
      <c r="FM3" s="345"/>
      <c r="FN3" s="345"/>
      <c r="FO3" s="345"/>
      <c r="FP3" s="345"/>
      <c r="FQ3" s="345"/>
      <c r="FR3" s="345"/>
      <c r="FS3" s="345"/>
      <c r="FT3" s="345"/>
      <c r="FU3" s="345"/>
      <c r="FV3" s="345"/>
      <c r="FW3" s="345"/>
      <c r="FX3" s="345"/>
      <c r="FY3" s="345"/>
      <c r="FZ3" s="345"/>
      <c r="GA3" s="345"/>
      <c r="GB3" s="345"/>
      <c r="GC3" s="345"/>
      <c r="GD3" s="345"/>
      <c r="GE3" s="345"/>
      <c r="GF3" s="345"/>
      <c r="GG3" s="345"/>
      <c r="GH3" s="345"/>
      <c r="GI3" s="345"/>
      <c r="GJ3" s="345"/>
      <c r="GK3" s="345"/>
      <c r="GL3" s="345"/>
      <c r="GM3" s="345"/>
      <c r="GN3" s="345"/>
      <c r="GO3" s="345"/>
      <c r="GP3" s="345"/>
      <c r="GQ3" s="345"/>
      <c r="GR3" s="345"/>
      <c r="GS3" s="345"/>
      <c r="GT3" s="345"/>
      <c r="GU3" s="345"/>
      <c r="GV3" s="345"/>
      <c r="GW3" s="345"/>
      <c r="GX3" s="345"/>
      <c r="GY3" s="345"/>
      <c r="GZ3" s="345"/>
      <c r="HA3" s="345"/>
      <c r="HB3" s="345"/>
      <c r="HC3" s="345"/>
      <c r="HD3" s="345"/>
      <c r="HE3" s="345"/>
      <c r="HF3" s="345"/>
      <c r="HG3" s="345"/>
      <c r="HH3" s="345"/>
      <c r="HI3" s="345"/>
      <c r="HJ3" s="345"/>
      <c r="HK3" s="345"/>
      <c r="HL3" s="345"/>
      <c r="HM3" s="345"/>
      <c r="HN3" s="345"/>
      <c r="HO3" s="345"/>
      <c r="HP3" s="345"/>
      <c r="HQ3" s="345"/>
      <c r="HR3" s="345"/>
      <c r="HS3" s="345"/>
      <c r="HT3" s="345"/>
      <c r="HU3" s="345"/>
      <c r="HV3" s="345"/>
      <c r="HW3" s="345"/>
      <c r="HX3" s="345"/>
      <c r="HY3" s="345"/>
      <c r="HZ3" s="345"/>
      <c r="IA3" s="345"/>
    </row>
    <row r="4" spans="1:235">
      <c r="A4" s="602"/>
      <c r="B4" s="438"/>
      <c r="C4" s="553"/>
      <c r="D4" s="136"/>
      <c r="E4" s="136"/>
      <c r="F4" s="136"/>
      <c r="G4" s="136"/>
      <c r="H4" s="136"/>
      <c r="I4" s="136"/>
      <c r="J4" s="136"/>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c r="BD4" s="345"/>
      <c r="BE4" s="345"/>
      <c r="BF4" s="345"/>
      <c r="BG4" s="345"/>
      <c r="BH4" s="345"/>
      <c r="BI4" s="345"/>
      <c r="BJ4" s="345"/>
      <c r="BK4" s="345"/>
      <c r="BL4" s="345"/>
      <c r="BM4" s="345"/>
      <c r="BN4" s="345"/>
      <c r="BO4" s="345"/>
      <c r="BP4" s="345"/>
      <c r="BQ4" s="345"/>
      <c r="BR4" s="345"/>
      <c r="BS4" s="345"/>
      <c r="BT4" s="345"/>
      <c r="BU4" s="345"/>
      <c r="BV4" s="345"/>
      <c r="BW4" s="345"/>
      <c r="BX4" s="345"/>
      <c r="BY4" s="345"/>
      <c r="BZ4" s="345"/>
      <c r="CA4" s="345"/>
      <c r="CB4" s="345"/>
      <c r="CC4" s="345"/>
      <c r="CD4" s="345"/>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45"/>
      <c r="ED4" s="345"/>
      <c r="EE4" s="345"/>
      <c r="EF4" s="345"/>
      <c r="EG4" s="345"/>
      <c r="EH4" s="345"/>
      <c r="EI4" s="345"/>
      <c r="EJ4" s="345"/>
      <c r="EK4" s="345"/>
      <c r="EL4" s="345"/>
      <c r="EM4" s="345"/>
      <c r="EN4" s="345"/>
      <c r="EO4" s="345"/>
      <c r="EP4" s="345"/>
      <c r="EQ4" s="345"/>
      <c r="ER4" s="345"/>
      <c r="ES4" s="345"/>
      <c r="ET4" s="345"/>
      <c r="EU4" s="345"/>
      <c r="EV4" s="345"/>
      <c r="EW4" s="345"/>
      <c r="EX4" s="345"/>
      <c r="EY4" s="345"/>
      <c r="EZ4" s="345"/>
      <c r="FA4" s="345"/>
      <c r="FB4" s="345"/>
      <c r="FC4" s="345"/>
      <c r="FD4" s="345"/>
      <c r="FE4" s="345"/>
      <c r="FF4" s="345"/>
      <c r="FG4" s="345"/>
      <c r="FH4" s="345"/>
      <c r="FI4" s="345"/>
      <c r="FJ4" s="345"/>
      <c r="FK4" s="345"/>
      <c r="FL4" s="345"/>
      <c r="FM4" s="345"/>
      <c r="FN4" s="345"/>
      <c r="FO4" s="345"/>
      <c r="FP4" s="345"/>
      <c r="FQ4" s="345"/>
      <c r="FR4" s="345"/>
      <c r="FS4" s="345"/>
      <c r="FT4" s="345"/>
      <c r="FU4" s="345"/>
      <c r="FV4" s="345"/>
      <c r="FW4" s="345"/>
      <c r="FX4" s="345"/>
      <c r="FY4" s="345"/>
      <c r="FZ4" s="345"/>
      <c r="GA4" s="345"/>
      <c r="GB4" s="345"/>
      <c r="GC4" s="345"/>
      <c r="GD4" s="345"/>
      <c r="GE4" s="345"/>
      <c r="GF4" s="345"/>
      <c r="GG4" s="345"/>
      <c r="GH4" s="345"/>
      <c r="GI4" s="345"/>
      <c r="GJ4" s="345"/>
      <c r="GK4" s="345"/>
      <c r="GL4" s="345"/>
      <c r="GM4" s="345"/>
      <c r="GN4" s="345"/>
      <c r="GO4" s="345"/>
      <c r="GP4" s="345"/>
      <c r="GQ4" s="345"/>
      <c r="GR4" s="345"/>
      <c r="GS4" s="345"/>
      <c r="GT4" s="345"/>
      <c r="GU4" s="345"/>
      <c r="GV4" s="345"/>
      <c r="GW4" s="345"/>
      <c r="GX4" s="345"/>
      <c r="GY4" s="345"/>
      <c r="GZ4" s="345"/>
      <c r="HA4" s="345"/>
      <c r="HB4" s="345"/>
      <c r="HC4" s="345"/>
      <c r="HD4" s="345"/>
      <c r="HE4" s="345"/>
      <c r="HF4" s="345"/>
      <c r="HG4" s="345"/>
      <c r="HH4" s="345"/>
      <c r="HI4" s="345"/>
      <c r="HJ4" s="345"/>
      <c r="HK4" s="345"/>
      <c r="HL4" s="345"/>
      <c r="HM4" s="345"/>
      <c r="HN4" s="345"/>
      <c r="HO4" s="345"/>
      <c r="HP4" s="345"/>
      <c r="HQ4" s="345"/>
      <c r="HR4" s="345"/>
      <c r="HS4" s="345"/>
      <c r="HT4" s="345"/>
      <c r="HU4" s="345"/>
      <c r="HV4" s="345"/>
      <c r="HW4" s="345"/>
      <c r="HX4" s="345"/>
      <c r="HY4" s="345"/>
      <c r="HZ4" s="345"/>
      <c r="IA4" s="345"/>
    </row>
    <row r="5" spans="1:235" hidden="1">
      <c r="A5" s="602"/>
      <c r="B5" s="438"/>
      <c r="C5" s="553"/>
      <c r="D5" s="136"/>
      <c r="E5" s="136"/>
      <c r="F5" s="136"/>
      <c r="G5" s="136"/>
      <c r="H5" s="136"/>
      <c r="I5" s="136"/>
      <c r="J5" s="136"/>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c r="BU5" s="345"/>
      <c r="BV5" s="345"/>
      <c r="BW5" s="345"/>
      <c r="BX5" s="345"/>
      <c r="BY5" s="345"/>
      <c r="BZ5" s="345"/>
      <c r="CA5" s="345"/>
      <c r="CB5" s="345"/>
      <c r="CC5" s="345"/>
      <c r="CD5" s="345"/>
      <c r="CE5" s="345"/>
      <c r="CF5" s="345"/>
      <c r="CG5" s="345"/>
      <c r="CH5" s="345"/>
      <c r="CI5" s="345"/>
      <c r="CJ5" s="345"/>
      <c r="CK5" s="345"/>
      <c r="CL5" s="345"/>
      <c r="CM5" s="345"/>
      <c r="CN5" s="345"/>
      <c r="CO5" s="345"/>
      <c r="CP5" s="345"/>
      <c r="CQ5" s="345"/>
      <c r="CR5" s="345"/>
      <c r="CS5" s="345"/>
      <c r="CT5" s="345"/>
      <c r="CU5" s="345"/>
      <c r="CV5" s="345"/>
      <c r="CW5" s="345"/>
      <c r="CX5" s="345"/>
      <c r="CY5" s="345"/>
      <c r="CZ5" s="345"/>
      <c r="DA5" s="345"/>
      <c r="DB5" s="345"/>
      <c r="DC5" s="345"/>
      <c r="DD5" s="345"/>
      <c r="DE5" s="345"/>
      <c r="DF5" s="345"/>
      <c r="DG5" s="345"/>
      <c r="DH5" s="345"/>
      <c r="DI5" s="345"/>
      <c r="DJ5" s="345"/>
      <c r="DK5" s="345"/>
      <c r="DL5" s="345"/>
      <c r="DM5" s="345"/>
      <c r="DN5" s="345"/>
      <c r="DO5" s="345"/>
      <c r="DP5" s="345"/>
      <c r="DQ5" s="345"/>
      <c r="DR5" s="345"/>
      <c r="DS5" s="345"/>
      <c r="DT5" s="345"/>
      <c r="DU5" s="345"/>
      <c r="DV5" s="345"/>
      <c r="DW5" s="345"/>
      <c r="DX5" s="345"/>
      <c r="DY5" s="345"/>
      <c r="DZ5" s="345"/>
      <c r="EA5" s="345"/>
      <c r="EB5" s="345"/>
      <c r="EC5" s="345"/>
      <c r="ED5" s="345"/>
      <c r="EE5" s="345"/>
      <c r="EF5" s="345"/>
      <c r="EG5" s="345"/>
      <c r="EH5" s="345"/>
      <c r="EI5" s="345"/>
      <c r="EJ5" s="345"/>
      <c r="EK5" s="345"/>
      <c r="EL5" s="345"/>
      <c r="EM5" s="345"/>
      <c r="EN5" s="345"/>
      <c r="EO5" s="345"/>
      <c r="EP5" s="345"/>
      <c r="EQ5" s="345"/>
      <c r="ER5" s="345"/>
      <c r="ES5" s="345"/>
      <c r="ET5" s="345"/>
      <c r="EU5" s="345"/>
      <c r="EV5" s="345"/>
      <c r="EW5" s="345"/>
      <c r="EX5" s="345"/>
      <c r="EY5" s="345"/>
      <c r="EZ5" s="345"/>
      <c r="FA5" s="345"/>
      <c r="FB5" s="345"/>
      <c r="FC5" s="345"/>
      <c r="FD5" s="345"/>
      <c r="FE5" s="345"/>
      <c r="FF5" s="345"/>
      <c r="FG5" s="345"/>
      <c r="FH5" s="345"/>
      <c r="FI5" s="345"/>
      <c r="FJ5" s="345"/>
      <c r="FK5" s="345"/>
      <c r="FL5" s="345"/>
      <c r="FM5" s="345"/>
      <c r="FN5" s="345"/>
      <c r="FO5" s="345"/>
      <c r="FP5" s="345"/>
      <c r="FQ5" s="345"/>
      <c r="FR5" s="345"/>
      <c r="FS5" s="345"/>
      <c r="FT5" s="345"/>
      <c r="FU5" s="345"/>
      <c r="FV5" s="345"/>
      <c r="FW5" s="345"/>
      <c r="FX5" s="345"/>
      <c r="FY5" s="345"/>
      <c r="FZ5" s="345"/>
      <c r="GA5" s="345"/>
      <c r="GB5" s="345"/>
      <c r="GC5" s="345"/>
      <c r="GD5" s="345"/>
      <c r="GE5" s="345"/>
      <c r="GF5" s="345"/>
      <c r="GG5" s="345"/>
      <c r="GH5" s="345"/>
      <c r="GI5" s="345"/>
      <c r="GJ5" s="345"/>
      <c r="GK5" s="345"/>
      <c r="GL5" s="345"/>
      <c r="GM5" s="345"/>
      <c r="GN5" s="345"/>
      <c r="GO5" s="345"/>
      <c r="GP5" s="345"/>
      <c r="GQ5" s="345"/>
      <c r="GR5" s="345"/>
      <c r="GS5" s="345"/>
      <c r="GT5" s="345"/>
      <c r="GU5" s="345"/>
      <c r="GV5" s="345"/>
      <c r="GW5" s="345"/>
      <c r="GX5" s="345"/>
      <c r="GY5" s="345"/>
      <c r="GZ5" s="345"/>
      <c r="HA5" s="345"/>
      <c r="HB5" s="345"/>
      <c r="HC5" s="345"/>
      <c r="HD5" s="345"/>
      <c r="HE5" s="345"/>
      <c r="HF5" s="345"/>
      <c r="HG5" s="345"/>
      <c r="HH5" s="345"/>
      <c r="HI5" s="345"/>
      <c r="HJ5" s="345"/>
      <c r="HK5" s="345"/>
      <c r="HL5" s="345"/>
      <c r="HM5" s="345"/>
      <c r="HN5" s="345"/>
      <c r="HO5" s="345"/>
      <c r="HP5" s="345"/>
      <c r="HQ5" s="345"/>
      <c r="HR5" s="345"/>
      <c r="HS5" s="345"/>
      <c r="HT5" s="345"/>
      <c r="HU5" s="345"/>
      <c r="HV5" s="345"/>
      <c r="HW5" s="345"/>
      <c r="HX5" s="345"/>
      <c r="HY5" s="345"/>
      <c r="HZ5" s="345"/>
      <c r="IA5" s="345"/>
    </row>
    <row r="6" spans="1:235" ht="15.75">
      <c r="A6" s="602"/>
      <c r="B6" s="545" t="s">
        <v>1615</v>
      </c>
      <c r="C6" s="553"/>
      <c r="D6" s="136"/>
      <c r="E6" s="136"/>
      <c r="F6" s="136"/>
      <c r="G6" s="136"/>
      <c r="H6" s="136"/>
      <c r="I6" s="136"/>
      <c r="J6" s="136"/>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345"/>
      <c r="BO6" s="345"/>
      <c r="BP6" s="345"/>
      <c r="BQ6" s="345"/>
      <c r="BR6" s="345"/>
      <c r="BS6" s="345"/>
      <c r="BT6" s="345"/>
      <c r="BU6" s="345"/>
      <c r="BV6" s="345"/>
      <c r="BW6" s="345"/>
      <c r="BX6" s="345"/>
      <c r="BY6" s="345"/>
      <c r="BZ6" s="345"/>
      <c r="CA6" s="345"/>
      <c r="CB6" s="345"/>
      <c r="CC6" s="345"/>
      <c r="CD6" s="345"/>
      <c r="CE6" s="345"/>
      <c r="CF6" s="345"/>
      <c r="CG6" s="345"/>
      <c r="CH6" s="345"/>
      <c r="CI6" s="345"/>
      <c r="CJ6" s="345"/>
      <c r="CK6" s="345"/>
      <c r="CL6" s="345"/>
      <c r="CM6" s="345"/>
      <c r="CN6" s="345"/>
      <c r="CO6" s="345"/>
      <c r="CP6" s="345"/>
      <c r="CQ6" s="345"/>
      <c r="CR6" s="345"/>
      <c r="CS6" s="345"/>
      <c r="CT6" s="345"/>
      <c r="CU6" s="345"/>
      <c r="CV6" s="345"/>
      <c r="CW6" s="345"/>
      <c r="CX6" s="345"/>
      <c r="CY6" s="345"/>
      <c r="CZ6" s="345"/>
      <c r="DA6" s="345"/>
      <c r="DB6" s="345"/>
      <c r="DC6" s="345"/>
      <c r="DD6" s="345"/>
      <c r="DE6" s="345"/>
      <c r="DF6" s="345"/>
      <c r="DG6" s="345"/>
      <c r="DH6" s="345"/>
      <c r="DI6" s="345"/>
      <c r="DJ6" s="345"/>
      <c r="DK6" s="345"/>
      <c r="DL6" s="345"/>
      <c r="DM6" s="345"/>
      <c r="DN6" s="345"/>
      <c r="DO6" s="345"/>
      <c r="DP6" s="345"/>
      <c r="DQ6" s="345"/>
      <c r="DR6" s="345"/>
      <c r="DS6" s="345"/>
      <c r="DT6" s="345"/>
      <c r="DU6" s="345"/>
      <c r="DV6" s="345"/>
      <c r="DW6" s="345"/>
      <c r="DX6" s="345"/>
      <c r="DY6" s="345"/>
      <c r="DZ6" s="345"/>
      <c r="EA6" s="345"/>
      <c r="EB6" s="345"/>
      <c r="EC6" s="345"/>
      <c r="ED6" s="345"/>
      <c r="EE6" s="345"/>
      <c r="EF6" s="345"/>
      <c r="EG6" s="345"/>
      <c r="EH6" s="345"/>
      <c r="EI6" s="345"/>
      <c r="EJ6" s="345"/>
      <c r="EK6" s="345"/>
      <c r="EL6" s="345"/>
      <c r="EM6" s="345"/>
      <c r="EN6" s="345"/>
      <c r="EO6" s="345"/>
      <c r="EP6" s="345"/>
      <c r="EQ6" s="345"/>
      <c r="ER6" s="345"/>
      <c r="ES6" s="345"/>
      <c r="ET6" s="345"/>
      <c r="EU6" s="345"/>
      <c r="EV6" s="345"/>
      <c r="EW6" s="345"/>
      <c r="EX6" s="345"/>
      <c r="EY6" s="345"/>
      <c r="EZ6" s="345"/>
      <c r="FA6" s="345"/>
      <c r="FB6" s="345"/>
      <c r="FC6" s="345"/>
      <c r="FD6" s="345"/>
      <c r="FE6" s="345"/>
      <c r="FF6" s="345"/>
      <c r="FG6" s="345"/>
      <c r="FH6" s="345"/>
      <c r="FI6" s="345"/>
      <c r="FJ6" s="345"/>
      <c r="FK6" s="345"/>
      <c r="FL6" s="345"/>
      <c r="FM6" s="345"/>
      <c r="FN6" s="345"/>
      <c r="FO6" s="345"/>
      <c r="FP6" s="345"/>
      <c r="FQ6" s="345"/>
      <c r="FR6" s="345"/>
      <c r="FS6" s="345"/>
      <c r="FT6" s="345"/>
      <c r="FU6" s="345"/>
      <c r="FV6" s="345"/>
      <c r="FW6" s="345"/>
      <c r="FX6" s="345"/>
      <c r="FY6" s="345"/>
      <c r="FZ6" s="345"/>
      <c r="GA6" s="345"/>
      <c r="GB6" s="345"/>
      <c r="GC6" s="345"/>
      <c r="GD6" s="345"/>
      <c r="GE6" s="345"/>
      <c r="GF6" s="345"/>
      <c r="GG6" s="345"/>
      <c r="GH6" s="345"/>
      <c r="GI6" s="345"/>
      <c r="GJ6" s="345"/>
      <c r="GK6" s="345"/>
      <c r="GL6" s="345"/>
      <c r="GM6" s="345"/>
      <c r="GN6" s="345"/>
      <c r="GO6" s="345"/>
      <c r="GP6" s="345"/>
      <c r="GQ6" s="345"/>
      <c r="GR6" s="345"/>
      <c r="GS6" s="345"/>
      <c r="GT6" s="345"/>
      <c r="GU6" s="345"/>
      <c r="GV6" s="345"/>
      <c r="GW6" s="345"/>
      <c r="GX6" s="345"/>
      <c r="GY6" s="345"/>
      <c r="GZ6" s="345"/>
      <c r="HA6" s="345"/>
      <c r="HB6" s="345"/>
      <c r="HC6" s="345"/>
      <c r="HD6" s="345"/>
      <c r="HE6" s="345"/>
      <c r="HF6" s="345"/>
      <c r="HG6" s="345"/>
      <c r="HH6" s="345"/>
      <c r="HI6" s="345"/>
      <c r="HJ6" s="345"/>
      <c r="HK6" s="345"/>
      <c r="HL6" s="345"/>
      <c r="HM6" s="345"/>
      <c r="HN6" s="345"/>
      <c r="HO6" s="345"/>
      <c r="HP6" s="345"/>
      <c r="HQ6" s="345"/>
      <c r="HR6" s="345"/>
      <c r="HS6" s="345"/>
      <c r="HT6" s="345"/>
      <c r="HU6" s="345"/>
      <c r="HV6" s="345"/>
      <c r="HW6" s="345"/>
      <c r="HX6" s="345"/>
      <c r="HY6" s="345"/>
      <c r="HZ6" s="345"/>
      <c r="IA6" s="345"/>
    </row>
    <row r="7" spans="1:235">
      <c r="A7" s="346"/>
      <c r="B7" s="568" t="s">
        <v>1170</v>
      </c>
      <c r="C7" s="170"/>
      <c r="D7" s="136"/>
      <c r="E7" s="136"/>
      <c r="F7" s="136"/>
      <c r="G7" s="136"/>
      <c r="H7" s="136"/>
      <c r="I7" s="136"/>
      <c r="J7" s="136"/>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c r="BT7" s="345"/>
      <c r="BU7" s="345"/>
      <c r="BV7" s="345"/>
      <c r="BW7" s="345"/>
      <c r="BX7" s="345"/>
      <c r="BY7" s="345"/>
      <c r="BZ7" s="345"/>
      <c r="CA7" s="345"/>
      <c r="CB7" s="345"/>
      <c r="CC7" s="345"/>
      <c r="CD7" s="345"/>
      <c r="CE7" s="345"/>
      <c r="CF7" s="345"/>
      <c r="CG7" s="345"/>
      <c r="CH7" s="345"/>
      <c r="CI7" s="345"/>
      <c r="CJ7" s="345"/>
      <c r="CK7" s="345"/>
      <c r="CL7" s="345"/>
      <c r="CM7" s="345"/>
      <c r="CN7" s="345"/>
      <c r="CO7" s="345"/>
      <c r="CP7" s="345"/>
      <c r="CQ7" s="345"/>
      <c r="CR7" s="345"/>
      <c r="CS7" s="345"/>
      <c r="CT7" s="345"/>
      <c r="CU7" s="345"/>
      <c r="CV7" s="345"/>
      <c r="CW7" s="345"/>
      <c r="CX7" s="345"/>
      <c r="CY7" s="345"/>
      <c r="CZ7" s="345"/>
      <c r="DA7" s="345"/>
      <c r="DB7" s="345"/>
      <c r="DC7" s="345"/>
      <c r="DD7" s="345"/>
      <c r="DE7" s="345"/>
      <c r="DF7" s="345"/>
      <c r="DG7" s="345"/>
      <c r="DH7" s="345"/>
      <c r="DI7" s="345"/>
      <c r="DJ7" s="345"/>
      <c r="DK7" s="345"/>
      <c r="DL7" s="345"/>
      <c r="DM7" s="345"/>
      <c r="DN7" s="345"/>
      <c r="DO7" s="345"/>
      <c r="DP7" s="345"/>
      <c r="DQ7" s="345"/>
      <c r="DR7" s="345"/>
      <c r="DS7" s="345"/>
      <c r="DT7" s="345"/>
      <c r="DU7" s="345"/>
      <c r="DV7" s="345"/>
      <c r="DW7" s="345"/>
      <c r="DX7" s="345"/>
      <c r="DY7" s="345"/>
      <c r="DZ7" s="345"/>
      <c r="EA7" s="345"/>
      <c r="EB7" s="345"/>
      <c r="EC7" s="345"/>
      <c r="ED7" s="345"/>
      <c r="EE7" s="345"/>
      <c r="EF7" s="345"/>
      <c r="EG7" s="345"/>
      <c r="EH7" s="345"/>
      <c r="EI7" s="345"/>
      <c r="EJ7" s="345"/>
      <c r="EK7" s="345"/>
      <c r="EL7" s="345"/>
      <c r="EM7" s="345"/>
      <c r="EN7" s="345"/>
      <c r="EO7" s="345"/>
      <c r="EP7" s="345"/>
      <c r="EQ7" s="345"/>
      <c r="ER7" s="345"/>
      <c r="ES7" s="345"/>
      <c r="ET7" s="345"/>
      <c r="EU7" s="345"/>
      <c r="EV7" s="345"/>
      <c r="EW7" s="345"/>
      <c r="EX7" s="345"/>
      <c r="EY7" s="345"/>
      <c r="EZ7" s="345"/>
      <c r="FA7" s="345"/>
      <c r="FB7" s="345"/>
      <c r="FC7" s="345"/>
      <c r="FD7" s="345"/>
      <c r="FE7" s="345"/>
      <c r="FF7" s="345"/>
      <c r="FG7" s="345"/>
      <c r="FH7" s="345"/>
      <c r="FI7" s="345"/>
      <c r="FJ7" s="345"/>
      <c r="FK7" s="345"/>
      <c r="FL7" s="345"/>
      <c r="FM7" s="345"/>
      <c r="FN7" s="345"/>
      <c r="FO7" s="345"/>
      <c r="FP7" s="345"/>
      <c r="FQ7" s="345"/>
      <c r="FR7" s="345"/>
      <c r="FS7" s="345"/>
      <c r="FT7" s="345"/>
      <c r="FU7" s="345"/>
      <c r="FV7" s="345"/>
      <c r="FW7" s="345"/>
      <c r="FX7" s="345"/>
      <c r="FY7" s="345"/>
      <c r="FZ7" s="345"/>
      <c r="GA7" s="345"/>
      <c r="GB7" s="345"/>
      <c r="GC7" s="345"/>
      <c r="GD7" s="345"/>
      <c r="GE7" s="345"/>
      <c r="GF7" s="345"/>
      <c r="GG7" s="345"/>
      <c r="GH7" s="345"/>
      <c r="GI7" s="345"/>
      <c r="GJ7" s="345"/>
      <c r="GK7" s="345"/>
      <c r="GL7" s="345"/>
      <c r="GM7" s="345"/>
      <c r="GN7" s="345"/>
      <c r="GO7" s="345"/>
      <c r="GP7" s="345"/>
      <c r="GQ7" s="345"/>
      <c r="GR7" s="345"/>
      <c r="GS7" s="345"/>
      <c r="GT7" s="345"/>
      <c r="GU7" s="345"/>
      <c r="GV7" s="345"/>
      <c r="GW7" s="345"/>
      <c r="GX7" s="345"/>
      <c r="GY7" s="345"/>
      <c r="GZ7" s="345"/>
      <c r="HA7" s="345"/>
      <c r="HB7" s="345"/>
      <c r="HC7" s="345"/>
      <c r="HD7" s="345"/>
      <c r="HE7" s="345"/>
      <c r="HF7" s="345"/>
      <c r="HG7" s="345"/>
      <c r="HH7" s="345"/>
      <c r="HI7" s="345"/>
      <c r="HJ7" s="345"/>
      <c r="HK7" s="345"/>
      <c r="HL7" s="345"/>
      <c r="HM7" s="345"/>
      <c r="HN7" s="345"/>
      <c r="HO7" s="345"/>
      <c r="HP7" s="345"/>
      <c r="HQ7" s="345"/>
      <c r="HR7" s="345"/>
      <c r="HS7" s="345"/>
      <c r="HT7" s="345"/>
      <c r="HU7" s="345"/>
      <c r="HV7" s="345"/>
      <c r="HW7" s="345"/>
      <c r="HX7" s="345"/>
      <c r="HY7" s="345"/>
      <c r="HZ7" s="345"/>
      <c r="IA7" s="345"/>
    </row>
    <row r="8" spans="1:235">
      <c r="A8" s="346"/>
      <c r="B8" s="345"/>
      <c r="C8" s="170"/>
      <c r="D8" s="136"/>
      <c r="E8" s="136"/>
      <c r="F8" s="136"/>
      <c r="G8" s="136"/>
      <c r="H8" s="136"/>
      <c r="I8" s="136"/>
      <c r="J8" s="136"/>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345"/>
      <c r="BO8" s="345"/>
      <c r="BP8" s="345"/>
      <c r="BQ8" s="345"/>
      <c r="BR8" s="345"/>
      <c r="BS8" s="345"/>
      <c r="BT8" s="345"/>
      <c r="BU8" s="345"/>
      <c r="BV8" s="345"/>
      <c r="BW8" s="345"/>
      <c r="BX8" s="345"/>
      <c r="BY8" s="345"/>
      <c r="BZ8" s="345"/>
      <c r="CA8" s="345"/>
      <c r="CB8" s="345"/>
      <c r="CC8" s="345"/>
      <c r="CD8" s="345"/>
      <c r="CE8" s="345"/>
      <c r="CF8" s="345"/>
      <c r="CG8" s="345"/>
      <c r="CH8" s="345"/>
      <c r="CI8" s="345"/>
      <c r="CJ8" s="345"/>
      <c r="CK8" s="345"/>
      <c r="CL8" s="345"/>
      <c r="CM8" s="345"/>
      <c r="CN8" s="345"/>
      <c r="CO8" s="345"/>
      <c r="CP8" s="345"/>
      <c r="CQ8" s="345"/>
      <c r="CR8" s="345"/>
      <c r="CS8" s="345"/>
      <c r="CT8" s="345"/>
      <c r="CU8" s="345"/>
      <c r="CV8" s="345"/>
      <c r="CW8" s="345"/>
      <c r="CX8" s="345"/>
      <c r="CY8" s="345"/>
      <c r="CZ8" s="345"/>
      <c r="DA8" s="345"/>
      <c r="DB8" s="345"/>
      <c r="DC8" s="345"/>
      <c r="DD8" s="345"/>
      <c r="DE8" s="345"/>
      <c r="DF8" s="345"/>
      <c r="DG8" s="345"/>
      <c r="DH8" s="345"/>
      <c r="DI8" s="345"/>
      <c r="DJ8" s="345"/>
      <c r="DK8" s="345"/>
      <c r="DL8" s="345"/>
      <c r="DM8" s="345"/>
      <c r="DN8" s="345"/>
      <c r="DO8" s="345"/>
      <c r="DP8" s="345"/>
      <c r="DQ8" s="345"/>
      <c r="DR8" s="345"/>
      <c r="DS8" s="345"/>
      <c r="DT8" s="345"/>
      <c r="DU8" s="345"/>
      <c r="DV8" s="345"/>
      <c r="DW8" s="345"/>
      <c r="DX8" s="345"/>
      <c r="DY8" s="345"/>
      <c r="DZ8" s="345"/>
      <c r="EA8" s="345"/>
      <c r="EB8" s="345"/>
      <c r="EC8" s="345"/>
      <c r="ED8" s="345"/>
      <c r="EE8" s="345"/>
      <c r="EF8" s="345"/>
      <c r="EG8" s="345"/>
      <c r="EH8" s="345"/>
      <c r="EI8" s="345"/>
      <c r="EJ8" s="345"/>
      <c r="EK8" s="345"/>
      <c r="EL8" s="345"/>
      <c r="EM8" s="345"/>
      <c r="EN8" s="345"/>
      <c r="EO8" s="345"/>
      <c r="EP8" s="345"/>
      <c r="EQ8" s="345"/>
      <c r="ER8" s="345"/>
      <c r="ES8" s="345"/>
      <c r="ET8" s="345"/>
      <c r="EU8" s="345"/>
      <c r="EV8" s="345"/>
      <c r="EW8" s="345"/>
      <c r="EX8" s="345"/>
      <c r="EY8" s="345"/>
      <c r="EZ8" s="345"/>
      <c r="FA8" s="345"/>
      <c r="FB8" s="345"/>
      <c r="FC8" s="345"/>
      <c r="FD8" s="345"/>
      <c r="FE8" s="345"/>
      <c r="FF8" s="345"/>
      <c r="FG8" s="345"/>
      <c r="FH8" s="345"/>
      <c r="FI8" s="345"/>
      <c r="FJ8" s="345"/>
      <c r="FK8" s="345"/>
      <c r="FL8" s="345"/>
      <c r="FM8" s="345"/>
      <c r="FN8" s="345"/>
      <c r="FO8" s="345"/>
      <c r="FP8" s="345"/>
      <c r="FQ8" s="345"/>
      <c r="FR8" s="345"/>
      <c r="FS8" s="345"/>
      <c r="FT8" s="345"/>
      <c r="FU8" s="345"/>
      <c r="FV8" s="345"/>
      <c r="FW8" s="345"/>
      <c r="FX8" s="345"/>
      <c r="FY8" s="345"/>
      <c r="FZ8" s="345"/>
      <c r="GA8" s="345"/>
      <c r="GB8" s="345"/>
      <c r="GC8" s="345"/>
      <c r="GD8" s="345"/>
      <c r="GE8" s="345"/>
      <c r="GF8" s="345"/>
      <c r="GG8" s="345"/>
      <c r="GH8" s="345"/>
      <c r="GI8" s="345"/>
      <c r="GJ8" s="345"/>
      <c r="GK8" s="345"/>
      <c r="GL8" s="345"/>
      <c r="GM8" s="345"/>
      <c r="GN8" s="345"/>
      <c r="GO8" s="345"/>
      <c r="GP8" s="345"/>
      <c r="GQ8" s="345"/>
      <c r="GR8" s="345"/>
      <c r="GS8" s="345"/>
      <c r="GT8" s="345"/>
      <c r="GU8" s="345"/>
      <c r="GV8" s="345"/>
      <c r="GW8" s="345"/>
      <c r="GX8" s="345"/>
      <c r="GY8" s="345"/>
      <c r="GZ8" s="345"/>
      <c r="HA8" s="345"/>
      <c r="HB8" s="345"/>
      <c r="HC8" s="345"/>
      <c r="HD8" s="345"/>
      <c r="HE8" s="345"/>
      <c r="HF8" s="345"/>
      <c r="HG8" s="345"/>
      <c r="HH8" s="345"/>
      <c r="HI8" s="345"/>
      <c r="HJ8" s="345"/>
      <c r="HK8" s="345"/>
      <c r="HL8" s="345"/>
      <c r="HM8" s="345"/>
      <c r="HN8" s="345"/>
      <c r="HO8" s="345"/>
      <c r="HP8" s="345"/>
      <c r="HQ8" s="345"/>
      <c r="HR8" s="345"/>
      <c r="HS8" s="345"/>
      <c r="HT8" s="345"/>
      <c r="HU8" s="345"/>
      <c r="HV8" s="345"/>
      <c r="HW8" s="345"/>
      <c r="HX8" s="345"/>
      <c r="HY8" s="345"/>
      <c r="HZ8" s="345"/>
      <c r="IA8" s="345"/>
    </row>
    <row r="9" spans="1:235" ht="14.25" customHeight="1">
      <c r="A9" s="346"/>
      <c r="B9" s="348" t="s">
        <v>1171</v>
      </c>
      <c r="C9" s="170"/>
      <c r="D9" s="1410">
        <v>2022</v>
      </c>
      <c r="E9" s="1410"/>
      <c r="H9" s="1445"/>
      <c r="I9" s="1445"/>
      <c r="J9" s="136"/>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5"/>
      <c r="BF9" s="345"/>
      <c r="BG9" s="345"/>
      <c r="BH9" s="345"/>
      <c r="BI9" s="345"/>
      <c r="BJ9" s="345"/>
      <c r="BK9" s="345"/>
      <c r="BL9" s="345"/>
      <c r="BM9" s="345"/>
      <c r="BN9" s="345"/>
      <c r="BO9" s="345"/>
      <c r="BP9" s="345"/>
      <c r="BQ9" s="345"/>
      <c r="BR9" s="345"/>
      <c r="BS9" s="345"/>
      <c r="BT9" s="345"/>
      <c r="BU9" s="345"/>
      <c r="BV9" s="345"/>
      <c r="BW9" s="345"/>
      <c r="BX9" s="345"/>
      <c r="BY9" s="345"/>
      <c r="BZ9" s="345"/>
      <c r="CA9" s="345"/>
      <c r="CB9" s="345"/>
      <c r="CC9" s="345"/>
      <c r="CD9" s="345"/>
      <c r="CE9" s="345"/>
      <c r="CF9" s="345"/>
      <c r="CG9" s="345"/>
      <c r="CH9" s="345"/>
      <c r="CI9" s="345"/>
      <c r="CJ9" s="345"/>
      <c r="CK9" s="345"/>
      <c r="CL9" s="345"/>
      <c r="CM9" s="345"/>
      <c r="CN9" s="345"/>
      <c r="CO9" s="345"/>
      <c r="CP9" s="345"/>
      <c r="CQ9" s="345"/>
      <c r="CR9" s="345"/>
      <c r="CS9" s="345"/>
      <c r="CT9" s="345"/>
      <c r="CU9" s="345"/>
      <c r="CV9" s="345"/>
      <c r="CW9" s="345"/>
      <c r="CX9" s="345"/>
      <c r="CY9" s="345"/>
      <c r="CZ9" s="345"/>
      <c r="DA9" s="345"/>
      <c r="DB9" s="345"/>
      <c r="DC9" s="345"/>
      <c r="DD9" s="345"/>
      <c r="DE9" s="345"/>
      <c r="DF9" s="345"/>
      <c r="DG9" s="345"/>
      <c r="DH9" s="345"/>
      <c r="DI9" s="345"/>
      <c r="DJ9" s="345"/>
      <c r="DK9" s="345"/>
      <c r="DL9" s="345"/>
      <c r="DM9" s="345"/>
      <c r="DN9" s="345"/>
      <c r="DO9" s="345"/>
      <c r="DP9" s="345"/>
      <c r="DQ9" s="345"/>
      <c r="DR9" s="345"/>
      <c r="DS9" s="345"/>
      <c r="DT9" s="345"/>
      <c r="DU9" s="345"/>
      <c r="DV9" s="345"/>
      <c r="DW9" s="345"/>
      <c r="DX9" s="345"/>
      <c r="DY9" s="345"/>
      <c r="DZ9" s="345"/>
      <c r="EA9" s="345"/>
      <c r="EB9" s="345"/>
      <c r="EC9" s="345"/>
      <c r="ED9" s="345"/>
      <c r="EE9" s="345"/>
      <c r="EF9" s="345"/>
      <c r="EG9" s="345"/>
      <c r="EH9" s="345"/>
      <c r="EI9" s="345"/>
      <c r="EJ9" s="345"/>
      <c r="EK9" s="345"/>
      <c r="EL9" s="345"/>
      <c r="EM9" s="345"/>
      <c r="EN9" s="345"/>
      <c r="EO9" s="345"/>
      <c r="EP9" s="345"/>
      <c r="EQ9" s="345"/>
      <c r="ER9" s="345"/>
      <c r="ES9" s="345"/>
      <c r="ET9" s="345"/>
      <c r="EU9" s="345"/>
      <c r="EV9" s="345"/>
      <c r="EW9" s="345"/>
      <c r="EX9" s="345"/>
      <c r="EY9" s="345"/>
      <c r="EZ9" s="345"/>
      <c r="FA9" s="345"/>
      <c r="FB9" s="345"/>
      <c r="FC9" s="345"/>
      <c r="FD9" s="345"/>
      <c r="FE9" s="345"/>
      <c r="FF9" s="345"/>
      <c r="FG9" s="345"/>
      <c r="FH9" s="345"/>
      <c r="FI9" s="345"/>
      <c r="FJ9" s="345"/>
      <c r="FK9" s="345"/>
      <c r="FL9" s="345"/>
      <c r="FM9" s="345"/>
      <c r="FN9" s="345"/>
      <c r="FO9" s="345"/>
      <c r="FP9" s="345"/>
      <c r="FQ9" s="345"/>
      <c r="FR9" s="345"/>
      <c r="FS9" s="345"/>
      <c r="FT9" s="345"/>
      <c r="FU9" s="345"/>
      <c r="FV9" s="345"/>
      <c r="FW9" s="345"/>
      <c r="FX9" s="345"/>
      <c r="FY9" s="345"/>
      <c r="FZ9" s="345"/>
      <c r="GA9" s="345"/>
      <c r="GB9" s="345"/>
      <c r="GC9" s="345"/>
      <c r="GD9" s="345"/>
      <c r="GE9" s="345"/>
      <c r="GF9" s="345"/>
      <c r="GG9" s="345"/>
      <c r="GH9" s="345"/>
      <c r="GI9" s="345"/>
      <c r="GJ9" s="345"/>
      <c r="GK9" s="345"/>
      <c r="GL9" s="345"/>
      <c r="GM9" s="345"/>
      <c r="GN9" s="345"/>
      <c r="GO9" s="345"/>
      <c r="GP9" s="345"/>
      <c r="GQ9" s="345"/>
      <c r="GR9" s="345"/>
      <c r="GS9" s="345"/>
      <c r="GT9" s="345"/>
      <c r="GU9" s="345"/>
      <c r="GV9" s="345"/>
      <c r="GW9" s="345"/>
      <c r="GX9" s="345"/>
      <c r="GY9" s="345"/>
      <c r="GZ9" s="345"/>
      <c r="HA9" s="345"/>
      <c r="HB9" s="345"/>
      <c r="HC9" s="345"/>
      <c r="HD9" s="345"/>
      <c r="HE9" s="345"/>
      <c r="HF9" s="345"/>
      <c r="HG9" s="345"/>
      <c r="HH9" s="345"/>
      <c r="HI9" s="345"/>
      <c r="HJ9" s="345"/>
      <c r="HK9" s="345"/>
      <c r="HL9" s="345"/>
      <c r="HM9" s="345"/>
      <c r="HN9" s="345"/>
      <c r="HO9" s="345"/>
      <c r="HP9" s="345"/>
      <c r="HQ9" s="345"/>
      <c r="HR9" s="345"/>
      <c r="HS9" s="345"/>
      <c r="HT9" s="345"/>
      <c r="HU9" s="345"/>
      <c r="HV9" s="345"/>
      <c r="HW9" s="345"/>
      <c r="HX9" s="345"/>
      <c r="HY9" s="345"/>
      <c r="HZ9" s="345"/>
      <c r="IA9" s="345"/>
    </row>
    <row r="10" spans="1:235" ht="54.75" customHeight="1">
      <c r="A10" s="1429" t="s">
        <v>19</v>
      </c>
      <c r="B10" s="1453" t="s">
        <v>1</v>
      </c>
      <c r="C10" s="1429" t="s">
        <v>87</v>
      </c>
      <c r="D10" s="1582" t="s">
        <v>1722</v>
      </c>
      <c r="E10" s="1582"/>
      <c r="F10" s="1582"/>
      <c r="G10" s="1582"/>
      <c r="H10" s="1082"/>
      <c r="I10" s="1082"/>
      <c r="J10" s="193"/>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5"/>
      <c r="BH10" s="345"/>
      <c r="BI10" s="345"/>
      <c r="BJ10" s="345"/>
      <c r="BK10" s="345"/>
      <c r="BL10" s="345"/>
      <c r="BM10" s="345"/>
      <c r="BN10" s="345"/>
      <c r="BO10" s="345"/>
      <c r="BP10" s="345"/>
      <c r="BQ10" s="345"/>
      <c r="BR10" s="345"/>
      <c r="BS10" s="345"/>
      <c r="BT10" s="345"/>
      <c r="BU10" s="345"/>
      <c r="BV10" s="345"/>
      <c r="BW10" s="345"/>
      <c r="BX10" s="345"/>
      <c r="BY10" s="345"/>
      <c r="BZ10" s="345"/>
      <c r="CA10" s="345"/>
      <c r="CB10" s="345"/>
      <c r="CC10" s="345"/>
      <c r="CD10" s="345"/>
      <c r="CE10" s="345"/>
      <c r="CF10" s="345"/>
      <c r="CG10" s="345"/>
      <c r="CH10" s="345"/>
      <c r="CI10" s="345"/>
      <c r="CJ10" s="345"/>
      <c r="CK10" s="345"/>
      <c r="CL10" s="345"/>
      <c r="CM10" s="345"/>
      <c r="CN10" s="345"/>
      <c r="CO10" s="345"/>
      <c r="CP10" s="345"/>
      <c r="CQ10" s="345"/>
      <c r="CR10" s="345"/>
      <c r="CS10" s="345"/>
      <c r="CT10" s="345"/>
      <c r="CU10" s="345"/>
      <c r="CV10" s="345"/>
      <c r="CW10" s="345"/>
      <c r="CX10" s="345"/>
      <c r="CY10" s="345"/>
      <c r="CZ10" s="345"/>
      <c r="DA10" s="345"/>
      <c r="DB10" s="345"/>
      <c r="DC10" s="345"/>
      <c r="DD10" s="345"/>
      <c r="DE10" s="345"/>
      <c r="DF10" s="345"/>
      <c r="DG10" s="345"/>
      <c r="DH10" s="345"/>
      <c r="DI10" s="345"/>
      <c r="DJ10" s="345"/>
      <c r="DK10" s="345"/>
      <c r="DL10" s="345"/>
      <c r="DM10" s="345"/>
      <c r="DN10" s="345"/>
      <c r="DO10" s="345"/>
      <c r="DP10" s="345"/>
      <c r="DQ10" s="345"/>
      <c r="DR10" s="345"/>
      <c r="DS10" s="345"/>
      <c r="DT10" s="345"/>
      <c r="DU10" s="345"/>
      <c r="DV10" s="345"/>
      <c r="DW10" s="345"/>
      <c r="DX10" s="345"/>
      <c r="DY10" s="345"/>
      <c r="DZ10" s="345"/>
      <c r="EA10" s="345"/>
      <c r="EB10" s="345"/>
      <c r="EC10" s="345"/>
      <c r="ED10" s="345"/>
      <c r="EE10" s="345"/>
      <c r="EF10" s="345"/>
      <c r="EG10" s="345"/>
      <c r="EH10" s="345"/>
      <c r="EI10" s="345"/>
      <c r="EJ10" s="345"/>
      <c r="EK10" s="345"/>
      <c r="EL10" s="345"/>
      <c r="EM10" s="345"/>
      <c r="EN10" s="345"/>
      <c r="EO10" s="345"/>
      <c r="EP10" s="345"/>
      <c r="EQ10" s="345"/>
      <c r="ER10" s="345"/>
      <c r="ES10" s="345"/>
      <c r="ET10" s="345"/>
      <c r="EU10" s="345"/>
      <c r="EV10" s="345"/>
      <c r="EW10" s="345"/>
      <c r="EX10" s="345"/>
      <c r="EY10" s="345"/>
      <c r="EZ10" s="345"/>
      <c r="FA10" s="345"/>
      <c r="FB10" s="345"/>
      <c r="FC10" s="345"/>
      <c r="FD10" s="345"/>
      <c r="FE10" s="345"/>
      <c r="FF10" s="345"/>
      <c r="FG10" s="345"/>
      <c r="FH10" s="345"/>
      <c r="FI10" s="345"/>
      <c r="FJ10" s="345"/>
      <c r="FK10" s="345"/>
      <c r="FL10" s="345"/>
      <c r="FM10" s="345"/>
      <c r="FN10" s="345"/>
      <c r="FO10" s="345"/>
      <c r="FP10" s="345"/>
      <c r="FQ10" s="345"/>
      <c r="FR10" s="345"/>
      <c r="FS10" s="345"/>
      <c r="FT10" s="345"/>
      <c r="FU10" s="345"/>
      <c r="FV10" s="345"/>
      <c r="FW10" s="345"/>
      <c r="FX10" s="345"/>
      <c r="FY10" s="345"/>
      <c r="FZ10" s="345"/>
      <c r="GA10" s="345"/>
      <c r="GB10" s="345"/>
      <c r="GC10" s="345"/>
      <c r="GD10" s="345"/>
      <c r="GE10" s="345"/>
      <c r="GF10" s="345"/>
      <c r="GG10" s="345"/>
      <c r="GH10" s="345"/>
      <c r="GI10" s="345"/>
      <c r="GJ10" s="345"/>
      <c r="GK10" s="345"/>
      <c r="GL10" s="345"/>
      <c r="GM10" s="345"/>
      <c r="GN10" s="345"/>
      <c r="GO10" s="345"/>
      <c r="GP10" s="345"/>
      <c r="GQ10" s="345"/>
      <c r="GR10" s="345"/>
      <c r="GS10" s="345"/>
      <c r="GT10" s="345"/>
      <c r="GU10" s="345"/>
      <c r="GV10" s="345"/>
      <c r="GW10" s="345"/>
      <c r="GX10" s="345"/>
      <c r="GY10" s="345"/>
      <c r="GZ10" s="345"/>
      <c r="HA10" s="345"/>
      <c r="HB10" s="345"/>
      <c r="HC10" s="345"/>
      <c r="HD10" s="345"/>
      <c r="HE10" s="345"/>
      <c r="HF10" s="345"/>
      <c r="HG10" s="345"/>
      <c r="HH10" s="345"/>
      <c r="HI10" s="345"/>
      <c r="HJ10" s="345"/>
      <c r="HK10" s="345"/>
      <c r="HL10" s="345"/>
      <c r="HM10" s="345"/>
      <c r="HN10" s="345"/>
      <c r="HO10" s="345"/>
      <c r="HP10" s="345"/>
      <c r="HQ10" s="345"/>
      <c r="HR10" s="345"/>
      <c r="HS10" s="345"/>
      <c r="HT10" s="345"/>
      <c r="HU10" s="345"/>
      <c r="HV10" s="345"/>
      <c r="HW10" s="345"/>
      <c r="HX10" s="345"/>
      <c r="HY10" s="345"/>
      <c r="HZ10" s="345"/>
      <c r="IA10" s="345"/>
    </row>
    <row r="11" spans="1:235" ht="16.5" customHeight="1">
      <c r="A11" s="1446"/>
      <c r="B11" s="1454"/>
      <c r="C11" s="1446"/>
      <c r="D11" s="1406" t="s">
        <v>17</v>
      </c>
      <c r="E11" s="1407"/>
      <c r="F11" s="1371" t="s">
        <v>1455</v>
      </c>
      <c r="G11" s="1372"/>
      <c r="H11" s="193"/>
      <c r="I11" s="193"/>
      <c r="J11" s="606"/>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5"/>
      <c r="BA11" s="345"/>
      <c r="BB11" s="345"/>
      <c r="BC11" s="345"/>
      <c r="BD11" s="345"/>
      <c r="BE11" s="345"/>
      <c r="BF11" s="345"/>
      <c r="BG11" s="345"/>
      <c r="BH11" s="345"/>
      <c r="BI11" s="345"/>
      <c r="BJ11" s="345"/>
      <c r="BK11" s="345"/>
      <c r="BL11" s="345"/>
      <c r="BM11" s="345"/>
      <c r="BN11" s="345"/>
      <c r="BO11" s="345"/>
      <c r="BP11" s="345"/>
      <c r="BQ11" s="345"/>
      <c r="BR11" s="345"/>
      <c r="BS11" s="345"/>
      <c r="BT11" s="345"/>
      <c r="BU11" s="345"/>
      <c r="BV11" s="345"/>
      <c r="BW11" s="345"/>
      <c r="BX11" s="345"/>
      <c r="BY11" s="345"/>
      <c r="BZ11" s="345"/>
      <c r="CA11" s="345"/>
      <c r="CB11" s="345"/>
      <c r="CC11" s="345"/>
      <c r="CD11" s="345"/>
      <c r="CE11" s="345"/>
      <c r="CF11" s="345"/>
      <c r="CG11" s="345"/>
      <c r="CH11" s="345"/>
      <c r="CI11" s="345"/>
      <c r="CJ11" s="345"/>
      <c r="CK11" s="345"/>
      <c r="CL11" s="345"/>
      <c r="CM11" s="345"/>
      <c r="CN11" s="345"/>
      <c r="CO11" s="345"/>
      <c r="CP11" s="345"/>
      <c r="CQ11" s="345"/>
      <c r="CR11" s="345"/>
      <c r="CS11" s="345"/>
      <c r="CT11" s="345"/>
      <c r="CU11" s="345"/>
      <c r="CV11" s="345"/>
      <c r="CW11" s="345"/>
      <c r="CX11" s="345"/>
      <c r="CY11" s="345"/>
      <c r="CZ11" s="345"/>
      <c r="DA11" s="345"/>
      <c r="DB11" s="345"/>
      <c r="DC11" s="345"/>
      <c r="DD11" s="345"/>
      <c r="DE11" s="345"/>
      <c r="DF11" s="345"/>
      <c r="DG11" s="345"/>
      <c r="DH11" s="345"/>
      <c r="DI11" s="345"/>
      <c r="DJ11" s="345"/>
      <c r="DK11" s="345"/>
      <c r="DL11" s="345"/>
      <c r="DM11" s="345"/>
      <c r="DN11" s="345"/>
      <c r="DO11" s="345"/>
      <c r="DP11" s="345"/>
      <c r="DQ11" s="345"/>
      <c r="DR11" s="345"/>
      <c r="DS11" s="345"/>
      <c r="DT11" s="345"/>
      <c r="DU11" s="345"/>
      <c r="DV11" s="345"/>
      <c r="DW11" s="345"/>
      <c r="DX11" s="345"/>
      <c r="DY11" s="345"/>
      <c r="DZ11" s="345"/>
      <c r="EA11" s="345"/>
      <c r="EB11" s="345"/>
      <c r="EC11" s="345"/>
      <c r="ED11" s="345"/>
      <c r="EE11" s="345"/>
      <c r="EF11" s="345"/>
      <c r="EG11" s="345"/>
      <c r="EH11" s="345"/>
      <c r="EI11" s="345"/>
      <c r="EJ11" s="345"/>
      <c r="EK11" s="345"/>
      <c r="EL11" s="345"/>
      <c r="EM11" s="345"/>
      <c r="EN11" s="345"/>
      <c r="EO11" s="345"/>
      <c r="EP11" s="345"/>
      <c r="EQ11" s="345"/>
      <c r="ER11" s="345"/>
      <c r="ES11" s="345"/>
      <c r="ET11" s="345"/>
      <c r="EU11" s="345"/>
      <c r="EV11" s="345"/>
      <c r="EW11" s="345"/>
      <c r="EX11" s="345"/>
      <c r="EY11" s="345"/>
      <c r="EZ11" s="345"/>
      <c r="FA11" s="345"/>
      <c r="FB11" s="345"/>
      <c r="FC11" s="345"/>
      <c r="FD11" s="345"/>
      <c r="FE11" s="345"/>
      <c r="FF11" s="345"/>
      <c r="FG11" s="345"/>
      <c r="FH11" s="345"/>
      <c r="FI11" s="345"/>
      <c r="FJ11" s="345"/>
      <c r="FK11" s="345"/>
      <c r="FL11" s="345"/>
      <c r="FM11" s="345"/>
      <c r="FN11" s="345"/>
      <c r="FO11" s="345"/>
      <c r="FP11" s="345"/>
      <c r="FQ11" s="345"/>
      <c r="FR11" s="345"/>
      <c r="FS11" s="345"/>
      <c r="FT11" s="345"/>
      <c r="FU11" s="345"/>
      <c r="FV11" s="345"/>
      <c r="FW11" s="345"/>
      <c r="FX11" s="345"/>
      <c r="FY11" s="345"/>
      <c r="FZ11" s="345"/>
      <c r="GA11" s="345"/>
      <c r="GB11" s="345"/>
      <c r="GC11" s="345"/>
      <c r="GD11" s="345"/>
      <c r="GE11" s="345"/>
      <c r="GF11" s="345"/>
      <c r="GG11" s="345"/>
      <c r="GH11" s="345"/>
      <c r="GI11" s="345"/>
      <c r="GJ11" s="345"/>
      <c r="GK11" s="345"/>
      <c r="GL11" s="345"/>
      <c r="GM11" s="345"/>
      <c r="GN11" s="345"/>
      <c r="GO11" s="345"/>
      <c r="GP11" s="345"/>
      <c r="GQ11" s="345"/>
      <c r="GR11" s="345"/>
      <c r="GS11" s="345"/>
      <c r="GT11" s="345"/>
      <c r="GU11" s="345"/>
      <c r="GV11" s="345"/>
      <c r="GW11" s="345"/>
      <c r="GX11" s="345"/>
      <c r="GY11" s="345"/>
      <c r="GZ11" s="345"/>
      <c r="HA11" s="345"/>
      <c r="HB11" s="345"/>
      <c r="HC11" s="345"/>
      <c r="HD11" s="345"/>
      <c r="HE11" s="345"/>
      <c r="HF11" s="345"/>
      <c r="HG11" s="345"/>
      <c r="HH11" s="345"/>
      <c r="HI11" s="345"/>
      <c r="HJ11" s="345"/>
      <c r="HK11" s="345"/>
      <c r="HL11" s="345"/>
      <c r="HM11" s="345"/>
      <c r="HN11" s="345"/>
      <c r="HO11" s="345"/>
      <c r="HP11" s="345"/>
      <c r="HQ11" s="345"/>
      <c r="HR11" s="345"/>
      <c r="HS11" s="345"/>
      <c r="HT11" s="345"/>
      <c r="HU11" s="345"/>
      <c r="HV11" s="345"/>
      <c r="HW11" s="345"/>
      <c r="HX11" s="345"/>
      <c r="HY11" s="345"/>
      <c r="HZ11" s="345"/>
      <c r="IA11" s="345"/>
    </row>
    <row r="12" spans="1:235" ht="36" customHeight="1">
      <c r="A12" s="1430"/>
      <c r="B12" s="1455"/>
      <c r="C12" s="1430"/>
      <c r="D12" s="1211" t="s">
        <v>2</v>
      </c>
      <c r="E12" s="1211" t="s">
        <v>3</v>
      </c>
      <c r="F12" s="1211" t="s">
        <v>2</v>
      </c>
      <c r="G12" s="1211" t="s">
        <v>3</v>
      </c>
      <c r="H12" s="1064"/>
      <c r="I12" s="1064"/>
      <c r="J12" s="171"/>
      <c r="K12" s="346"/>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c r="BB12" s="345"/>
      <c r="BC12" s="345"/>
      <c r="BD12" s="345"/>
      <c r="BE12" s="345"/>
      <c r="BF12" s="345"/>
      <c r="BG12" s="345"/>
      <c r="BH12" s="345"/>
      <c r="BI12" s="345"/>
      <c r="BJ12" s="345"/>
      <c r="BK12" s="345"/>
      <c r="BL12" s="345"/>
      <c r="BM12" s="345"/>
      <c r="BN12" s="345"/>
      <c r="BO12" s="345"/>
      <c r="BP12" s="345"/>
      <c r="BQ12" s="345"/>
      <c r="BR12" s="345"/>
      <c r="BS12" s="345"/>
      <c r="BT12" s="345"/>
      <c r="BU12" s="345"/>
      <c r="BV12" s="345"/>
      <c r="BW12" s="345"/>
      <c r="BX12" s="345"/>
      <c r="BY12" s="345"/>
      <c r="BZ12" s="345"/>
      <c r="CA12" s="345"/>
      <c r="CB12" s="345"/>
      <c r="CC12" s="345"/>
      <c r="CD12" s="345"/>
      <c r="CE12" s="345"/>
      <c r="CF12" s="345"/>
      <c r="CG12" s="345"/>
      <c r="CH12" s="345"/>
      <c r="CI12" s="345"/>
      <c r="CJ12" s="345"/>
      <c r="CK12" s="345"/>
      <c r="CL12" s="345"/>
      <c r="CM12" s="345"/>
      <c r="CN12" s="345"/>
      <c r="CO12" s="345"/>
      <c r="CP12" s="345"/>
      <c r="CQ12" s="345"/>
      <c r="CR12" s="345"/>
      <c r="CS12" s="345"/>
      <c r="CT12" s="345"/>
      <c r="CU12" s="345"/>
      <c r="CV12" s="345"/>
      <c r="CW12" s="345"/>
      <c r="CX12" s="345"/>
      <c r="CY12" s="345"/>
      <c r="CZ12" s="345"/>
      <c r="DA12" s="345"/>
      <c r="DB12" s="345"/>
      <c r="DC12" s="345"/>
      <c r="DD12" s="345"/>
      <c r="DE12" s="345"/>
      <c r="DF12" s="345"/>
      <c r="DG12" s="345"/>
      <c r="DH12" s="345"/>
      <c r="DI12" s="345"/>
      <c r="DJ12" s="345"/>
      <c r="DK12" s="345"/>
      <c r="DL12" s="345"/>
      <c r="DM12" s="345"/>
      <c r="DN12" s="345"/>
      <c r="DO12" s="345"/>
      <c r="DP12" s="345"/>
      <c r="DQ12" s="345"/>
      <c r="DR12" s="345"/>
      <c r="DS12" s="345"/>
      <c r="DT12" s="345"/>
      <c r="DU12" s="345"/>
      <c r="DV12" s="345"/>
      <c r="DW12" s="345"/>
      <c r="DX12" s="345"/>
      <c r="DY12" s="345"/>
      <c r="DZ12" s="345"/>
      <c r="EA12" s="345"/>
      <c r="EB12" s="345"/>
      <c r="EC12" s="345"/>
      <c r="ED12" s="345"/>
      <c r="EE12" s="345"/>
      <c r="EF12" s="345"/>
      <c r="EG12" s="345"/>
      <c r="EH12" s="345"/>
      <c r="EI12" s="345"/>
      <c r="EJ12" s="345"/>
      <c r="EK12" s="345"/>
      <c r="EL12" s="345"/>
      <c r="EM12" s="345"/>
      <c r="EN12" s="345"/>
      <c r="EO12" s="345"/>
      <c r="EP12" s="345"/>
      <c r="EQ12" s="345"/>
      <c r="ER12" s="345"/>
      <c r="ES12" s="345"/>
      <c r="ET12" s="345"/>
      <c r="EU12" s="345"/>
      <c r="EV12" s="345"/>
      <c r="EW12" s="345"/>
      <c r="EX12" s="345"/>
      <c r="EY12" s="345"/>
      <c r="EZ12" s="345"/>
      <c r="FA12" s="345"/>
      <c r="FB12" s="345"/>
      <c r="FC12" s="345"/>
      <c r="FD12" s="345"/>
      <c r="FE12" s="345"/>
      <c r="FF12" s="345"/>
      <c r="FG12" s="345"/>
      <c r="FH12" s="345"/>
      <c r="FI12" s="345"/>
      <c r="FJ12" s="345"/>
      <c r="FK12" s="345"/>
      <c r="FL12" s="345"/>
      <c r="FM12" s="345"/>
      <c r="FN12" s="345"/>
      <c r="FO12" s="345"/>
      <c r="FP12" s="345"/>
      <c r="FQ12" s="345"/>
      <c r="FR12" s="345"/>
      <c r="FS12" s="345"/>
      <c r="FT12" s="345"/>
      <c r="FU12" s="345"/>
      <c r="FV12" s="345"/>
      <c r="FW12" s="345"/>
      <c r="FX12" s="345"/>
      <c r="FY12" s="345"/>
      <c r="FZ12" s="345"/>
      <c r="GA12" s="345"/>
      <c r="GB12" s="345"/>
      <c r="GC12" s="345"/>
      <c r="GD12" s="345"/>
      <c r="GE12" s="345"/>
      <c r="GF12" s="345"/>
      <c r="GG12" s="345"/>
      <c r="GH12" s="345"/>
      <c r="GI12" s="345"/>
      <c r="GJ12" s="345"/>
      <c r="GK12" s="345"/>
      <c r="GL12" s="345"/>
      <c r="GM12" s="345"/>
      <c r="GN12" s="345"/>
      <c r="GO12" s="345"/>
      <c r="GP12" s="345"/>
      <c r="GQ12" s="345"/>
      <c r="GR12" s="345"/>
      <c r="GS12" s="345"/>
      <c r="GT12" s="345"/>
      <c r="GU12" s="345"/>
      <c r="GV12" s="345"/>
      <c r="GW12" s="345"/>
      <c r="GX12" s="345"/>
      <c r="GY12" s="345"/>
      <c r="GZ12" s="345"/>
      <c r="HA12" s="345"/>
      <c r="HB12" s="345"/>
      <c r="HC12" s="345"/>
      <c r="HD12" s="345"/>
      <c r="HE12" s="345"/>
      <c r="HF12" s="345"/>
      <c r="HG12" s="345"/>
      <c r="HH12" s="345"/>
      <c r="HI12" s="345"/>
      <c r="HJ12" s="345"/>
      <c r="HK12" s="345"/>
      <c r="HL12" s="345"/>
      <c r="HM12" s="345"/>
      <c r="HN12" s="345"/>
      <c r="HO12" s="345"/>
      <c r="HP12" s="345"/>
      <c r="HQ12" s="345"/>
      <c r="HR12" s="345"/>
      <c r="HS12" s="345"/>
      <c r="HT12" s="345"/>
      <c r="HU12" s="345"/>
      <c r="HV12" s="345"/>
      <c r="HW12" s="345"/>
      <c r="HX12" s="345"/>
      <c r="HY12" s="345"/>
      <c r="HZ12" s="345"/>
      <c r="IA12" s="345"/>
    </row>
    <row r="13" spans="1:235">
      <c r="A13" s="607" t="s">
        <v>4</v>
      </c>
      <c r="B13" s="555" t="s">
        <v>100</v>
      </c>
      <c r="C13" s="1061" t="s">
        <v>5</v>
      </c>
      <c r="D13" s="62">
        <v>6580.4480651731155</v>
      </c>
      <c r="E13" s="62">
        <v>8247.4949083503052</v>
      </c>
      <c r="F13" s="1321">
        <f t="shared" ref="F13:G18" si="0">D13/2500</f>
        <v>2.6321792260692463</v>
      </c>
      <c r="G13" s="1321">
        <f t="shared" si="0"/>
        <v>3.2989979633401223</v>
      </c>
      <c r="I13" s="93"/>
      <c r="J13" s="170"/>
      <c r="K13" s="708"/>
      <c r="L13" s="170"/>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c r="BB13" s="345"/>
      <c r="BC13" s="345"/>
      <c r="BD13" s="345"/>
      <c r="BE13" s="345"/>
      <c r="BF13" s="345"/>
      <c r="BG13" s="345"/>
      <c r="BH13" s="345"/>
      <c r="BI13" s="345"/>
      <c r="BJ13" s="345"/>
      <c r="BK13" s="345"/>
      <c r="BL13" s="345"/>
      <c r="BM13" s="345"/>
      <c r="BN13" s="345"/>
      <c r="BO13" s="345"/>
      <c r="BP13" s="345"/>
      <c r="BQ13" s="345"/>
      <c r="BR13" s="345"/>
      <c r="BS13" s="345"/>
      <c r="BT13" s="345"/>
      <c r="BU13" s="345"/>
      <c r="BV13" s="345"/>
      <c r="BW13" s="345"/>
      <c r="BX13" s="345"/>
      <c r="BY13" s="345"/>
      <c r="BZ13" s="345"/>
      <c r="CA13" s="345"/>
      <c r="CB13" s="345"/>
      <c r="CC13" s="345"/>
      <c r="CD13" s="345"/>
      <c r="CE13" s="345"/>
      <c r="CF13" s="345"/>
      <c r="CG13" s="345"/>
      <c r="CH13" s="345"/>
      <c r="CI13" s="345"/>
      <c r="CJ13" s="345"/>
      <c r="CK13" s="345"/>
      <c r="CL13" s="345"/>
      <c r="CM13" s="345"/>
      <c r="CN13" s="345"/>
      <c r="CO13" s="345"/>
      <c r="CP13" s="345"/>
      <c r="CQ13" s="345"/>
      <c r="CR13" s="345"/>
      <c r="CS13" s="345"/>
      <c r="CT13" s="345"/>
      <c r="CU13" s="345"/>
      <c r="CV13" s="345"/>
      <c r="CW13" s="345"/>
      <c r="CX13" s="345"/>
      <c r="CY13" s="345"/>
      <c r="CZ13" s="345"/>
      <c r="DA13" s="345"/>
      <c r="DB13" s="345"/>
      <c r="DC13" s="345"/>
      <c r="DD13" s="345"/>
      <c r="DE13" s="345"/>
      <c r="DF13" s="345"/>
      <c r="DG13" s="345"/>
      <c r="DH13" s="345"/>
      <c r="DI13" s="345"/>
      <c r="DJ13" s="345"/>
      <c r="DK13" s="345"/>
      <c r="DL13" s="345"/>
      <c r="DM13" s="345"/>
      <c r="DN13" s="345"/>
      <c r="DO13" s="345"/>
      <c r="DP13" s="345"/>
      <c r="DQ13" s="345"/>
      <c r="DR13" s="345"/>
      <c r="DS13" s="345"/>
      <c r="DT13" s="345"/>
      <c r="DU13" s="345"/>
      <c r="DV13" s="345"/>
      <c r="DW13" s="345"/>
      <c r="DX13" s="345"/>
      <c r="DY13" s="345"/>
      <c r="DZ13" s="345"/>
      <c r="EA13" s="345"/>
      <c r="EB13" s="345"/>
      <c r="EC13" s="345"/>
      <c r="ED13" s="345"/>
      <c r="EE13" s="345"/>
      <c r="EF13" s="345"/>
      <c r="EG13" s="345"/>
      <c r="EH13" s="345"/>
      <c r="EI13" s="345"/>
      <c r="EJ13" s="345"/>
      <c r="EK13" s="345"/>
      <c r="EL13" s="345"/>
      <c r="EM13" s="345"/>
      <c r="EN13" s="345"/>
      <c r="EO13" s="345"/>
      <c r="EP13" s="345"/>
      <c r="EQ13" s="345"/>
      <c r="ER13" s="345"/>
      <c r="ES13" s="345"/>
      <c r="ET13" s="345"/>
      <c r="EU13" s="345"/>
      <c r="EV13" s="345"/>
      <c r="EW13" s="345"/>
      <c r="EX13" s="345"/>
      <c r="EY13" s="345"/>
      <c r="EZ13" s="345"/>
      <c r="FA13" s="345"/>
      <c r="FB13" s="345"/>
      <c r="FC13" s="345"/>
      <c r="FD13" s="345"/>
      <c r="FE13" s="345"/>
      <c r="FF13" s="345"/>
      <c r="FG13" s="345"/>
      <c r="FH13" s="345"/>
      <c r="FI13" s="345"/>
      <c r="FJ13" s="345"/>
      <c r="FK13" s="345"/>
      <c r="FL13" s="345"/>
      <c r="FM13" s="345"/>
      <c r="FN13" s="345"/>
      <c r="FO13" s="345"/>
      <c r="FP13" s="345"/>
      <c r="FQ13" s="345"/>
      <c r="FR13" s="345"/>
      <c r="FS13" s="345"/>
      <c r="FT13" s="345"/>
      <c r="FU13" s="345"/>
      <c r="FV13" s="345"/>
      <c r="FW13" s="345"/>
      <c r="FX13" s="345"/>
      <c r="FY13" s="345"/>
      <c r="FZ13" s="345"/>
      <c r="GA13" s="345"/>
      <c r="GB13" s="345"/>
      <c r="GC13" s="345"/>
      <c r="GD13" s="345"/>
      <c r="GE13" s="345"/>
      <c r="GF13" s="345"/>
      <c r="GG13" s="345"/>
      <c r="GH13" s="345"/>
      <c r="GI13" s="345"/>
      <c r="GJ13" s="345"/>
      <c r="GK13" s="345"/>
      <c r="GL13" s="345"/>
      <c r="GM13" s="345"/>
      <c r="GN13" s="345"/>
      <c r="GO13" s="345"/>
      <c r="GP13" s="345"/>
      <c r="GQ13" s="345"/>
      <c r="GR13" s="345"/>
      <c r="GS13" s="345"/>
      <c r="GT13" s="345"/>
      <c r="GU13" s="345"/>
      <c r="GV13" s="345"/>
      <c r="GW13" s="345"/>
      <c r="GX13" s="345"/>
      <c r="GY13" s="345"/>
      <c r="GZ13" s="345"/>
      <c r="HA13" s="345"/>
      <c r="HB13" s="345"/>
      <c r="HC13" s="345"/>
      <c r="HD13" s="345"/>
      <c r="HE13" s="345"/>
      <c r="HF13" s="345"/>
      <c r="HG13" s="345"/>
      <c r="HH13" s="345"/>
      <c r="HI13" s="345"/>
      <c r="HJ13" s="345"/>
      <c r="HK13" s="345"/>
      <c r="HL13" s="345"/>
      <c r="HM13" s="345"/>
      <c r="HN13" s="345"/>
      <c r="HO13" s="345"/>
      <c r="HP13" s="345"/>
      <c r="HQ13" s="345"/>
      <c r="HR13" s="345"/>
      <c r="HS13" s="345"/>
      <c r="HT13" s="345"/>
      <c r="HU13" s="345"/>
      <c r="HV13" s="345"/>
      <c r="HW13" s="345"/>
      <c r="HX13" s="345"/>
      <c r="HY13" s="345"/>
      <c r="HZ13" s="345"/>
      <c r="IA13" s="345"/>
    </row>
    <row r="14" spans="1:235" ht="21" customHeight="1">
      <c r="A14" s="607" t="s">
        <v>6</v>
      </c>
      <c r="B14" s="555" t="s">
        <v>334</v>
      </c>
      <c r="C14" s="1061" t="s">
        <v>5</v>
      </c>
      <c r="D14" s="62">
        <v>5966.2729124236257</v>
      </c>
      <c r="E14" s="62">
        <v>7545.5804480651723</v>
      </c>
      <c r="F14" s="1321">
        <f t="shared" si="0"/>
        <v>2.3865091649694503</v>
      </c>
      <c r="G14" s="1321">
        <f t="shared" si="0"/>
        <v>3.0182321792260689</v>
      </c>
      <c r="I14" s="93"/>
      <c r="J14" s="170"/>
      <c r="K14" s="708"/>
      <c r="L14" s="170"/>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5"/>
      <c r="BD14" s="345"/>
      <c r="BE14" s="345"/>
      <c r="BF14" s="345"/>
      <c r="BG14" s="345"/>
      <c r="BH14" s="345"/>
      <c r="BI14" s="345"/>
      <c r="BJ14" s="345"/>
      <c r="BK14" s="345"/>
      <c r="BL14" s="345"/>
      <c r="BM14" s="345"/>
      <c r="BN14" s="345"/>
      <c r="BO14" s="345"/>
      <c r="BP14" s="345"/>
      <c r="BQ14" s="345"/>
      <c r="BR14" s="345"/>
      <c r="BS14" s="345"/>
      <c r="BT14" s="345"/>
      <c r="BU14" s="345"/>
      <c r="BV14" s="345"/>
      <c r="BW14" s="345"/>
      <c r="BX14" s="345"/>
      <c r="BY14" s="345"/>
      <c r="BZ14" s="345"/>
      <c r="CA14" s="345"/>
      <c r="CB14" s="345"/>
      <c r="CC14" s="345"/>
      <c r="CD14" s="345"/>
      <c r="CE14" s="345"/>
      <c r="CF14" s="345"/>
      <c r="CG14" s="345"/>
      <c r="CH14" s="345"/>
      <c r="CI14" s="345"/>
      <c r="CJ14" s="345"/>
      <c r="CK14" s="345"/>
      <c r="CL14" s="345"/>
      <c r="CM14" s="345"/>
      <c r="CN14" s="345"/>
      <c r="CO14" s="345"/>
      <c r="CP14" s="345"/>
      <c r="CQ14" s="345"/>
      <c r="CR14" s="345"/>
      <c r="CS14" s="345"/>
      <c r="CT14" s="345"/>
      <c r="CU14" s="345"/>
      <c r="CV14" s="345"/>
      <c r="CW14" s="345"/>
      <c r="CX14" s="345"/>
      <c r="CY14" s="345"/>
      <c r="CZ14" s="345"/>
      <c r="DA14" s="345"/>
      <c r="DB14" s="345"/>
      <c r="DC14" s="345"/>
      <c r="DD14" s="345"/>
      <c r="DE14" s="345"/>
      <c r="DF14" s="345"/>
      <c r="DG14" s="345"/>
      <c r="DH14" s="345"/>
      <c r="DI14" s="345"/>
      <c r="DJ14" s="345"/>
      <c r="DK14" s="345"/>
      <c r="DL14" s="345"/>
      <c r="DM14" s="345"/>
      <c r="DN14" s="345"/>
      <c r="DO14" s="345"/>
      <c r="DP14" s="345"/>
      <c r="DQ14" s="345"/>
      <c r="DR14" s="345"/>
      <c r="DS14" s="345"/>
      <c r="DT14" s="345"/>
      <c r="DU14" s="345"/>
      <c r="DV14" s="345"/>
      <c r="DW14" s="345"/>
      <c r="DX14" s="345"/>
      <c r="DY14" s="345"/>
      <c r="DZ14" s="345"/>
      <c r="EA14" s="345"/>
      <c r="EB14" s="345"/>
      <c r="EC14" s="345"/>
      <c r="ED14" s="345"/>
      <c r="EE14" s="345"/>
      <c r="EF14" s="345"/>
      <c r="EG14" s="345"/>
      <c r="EH14" s="345"/>
      <c r="EI14" s="345"/>
      <c r="EJ14" s="345"/>
      <c r="EK14" s="345"/>
      <c r="EL14" s="345"/>
      <c r="EM14" s="345"/>
      <c r="EN14" s="345"/>
      <c r="EO14" s="345"/>
      <c r="EP14" s="345"/>
      <c r="EQ14" s="345"/>
      <c r="ER14" s="345"/>
      <c r="ES14" s="345"/>
      <c r="ET14" s="345"/>
      <c r="EU14" s="345"/>
      <c r="EV14" s="345"/>
      <c r="EW14" s="345"/>
      <c r="EX14" s="345"/>
      <c r="EY14" s="345"/>
      <c r="EZ14" s="345"/>
      <c r="FA14" s="345"/>
      <c r="FB14" s="345"/>
      <c r="FC14" s="345"/>
      <c r="FD14" s="345"/>
      <c r="FE14" s="345"/>
      <c r="FF14" s="345"/>
      <c r="FG14" s="345"/>
      <c r="FH14" s="345"/>
      <c r="FI14" s="345"/>
      <c r="FJ14" s="345"/>
      <c r="FK14" s="345"/>
      <c r="FL14" s="345"/>
      <c r="FM14" s="345"/>
      <c r="FN14" s="345"/>
      <c r="FO14" s="345"/>
      <c r="FP14" s="345"/>
      <c r="FQ14" s="345"/>
      <c r="FR14" s="345"/>
      <c r="FS14" s="345"/>
      <c r="FT14" s="345"/>
      <c r="FU14" s="345"/>
      <c r="FV14" s="345"/>
      <c r="FW14" s="345"/>
      <c r="FX14" s="345"/>
      <c r="FY14" s="345"/>
      <c r="FZ14" s="345"/>
      <c r="GA14" s="345"/>
      <c r="GB14" s="345"/>
      <c r="GC14" s="345"/>
      <c r="GD14" s="345"/>
      <c r="GE14" s="345"/>
      <c r="GF14" s="345"/>
      <c r="GG14" s="345"/>
      <c r="GH14" s="345"/>
      <c r="GI14" s="345"/>
      <c r="GJ14" s="345"/>
      <c r="GK14" s="345"/>
      <c r="GL14" s="345"/>
      <c r="GM14" s="345"/>
      <c r="GN14" s="345"/>
      <c r="GO14" s="345"/>
      <c r="GP14" s="345"/>
      <c r="GQ14" s="345"/>
      <c r="GR14" s="345"/>
      <c r="GS14" s="345"/>
      <c r="GT14" s="345"/>
      <c r="GU14" s="345"/>
      <c r="GV14" s="345"/>
      <c r="GW14" s="345"/>
      <c r="GX14" s="345"/>
      <c r="GY14" s="345"/>
      <c r="GZ14" s="345"/>
      <c r="HA14" s="345"/>
      <c r="HB14" s="345"/>
      <c r="HC14" s="345"/>
      <c r="HD14" s="345"/>
      <c r="HE14" s="345"/>
      <c r="HF14" s="345"/>
      <c r="HG14" s="345"/>
      <c r="HH14" s="345"/>
      <c r="HI14" s="345"/>
      <c r="HJ14" s="345"/>
      <c r="HK14" s="345"/>
      <c r="HL14" s="345"/>
      <c r="HM14" s="345"/>
      <c r="HN14" s="345"/>
      <c r="HO14" s="345"/>
      <c r="HP14" s="345"/>
      <c r="HQ14" s="345"/>
      <c r="HR14" s="345"/>
      <c r="HS14" s="345"/>
      <c r="HT14" s="345"/>
      <c r="HU14" s="345"/>
      <c r="HV14" s="345"/>
      <c r="HW14" s="345"/>
      <c r="HX14" s="345"/>
      <c r="HY14" s="345"/>
      <c r="HZ14" s="345"/>
      <c r="IA14" s="345"/>
    </row>
    <row r="15" spans="1:235" ht="25.5">
      <c r="A15" s="607" t="s">
        <v>7</v>
      </c>
      <c r="B15" s="555" t="s">
        <v>1172</v>
      </c>
      <c r="C15" s="1061" t="s">
        <v>5</v>
      </c>
      <c r="D15" s="62">
        <v>5966.2729124236257</v>
      </c>
      <c r="E15" s="62">
        <v>7545.5804480651723</v>
      </c>
      <c r="F15" s="1321">
        <f t="shared" si="0"/>
        <v>2.3865091649694503</v>
      </c>
      <c r="G15" s="1321">
        <f t="shared" si="0"/>
        <v>3.0182321792260689</v>
      </c>
      <c r="I15" s="93"/>
      <c r="J15" s="170"/>
      <c r="K15" s="708"/>
      <c r="L15" s="170"/>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c r="BW15" s="345"/>
      <c r="BX15" s="345"/>
      <c r="BY15" s="345"/>
      <c r="BZ15" s="345"/>
      <c r="CA15" s="345"/>
      <c r="CB15" s="345"/>
      <c r="CC15" s="345"/>
      <c r="CD15" s="345"/>
      <c r="CE15" s="345"/>
      <c r="CF15" s="345"/>
      <c r="CG15" s="345"/>
      <c r="CH15" s="345"/>
      <c r="CI15" s="345"/>
      <c r="CJ15" s="345"/>
      <c r="CK15" s="345"/>
      <c r="CL15" s="345"/>
      <c r="CM15" s="345"/>
      <c r="CN15" s="345"/>
      <c r="CO15" s="345"/>
      <c r="CP15" s="345"/>
      <c r="CQ15" s="345"/>
      <c r="CR15" s="345"/>
      <c r="CS15" s="345"/>
      <c r="CT15" s="345"/>
      <c r="CU15" s="345"/>
      <c r="CV15" s="345"/>
      <c r="CW15" s="345"/>
      <c r="CX15" s="345"/>
      <c r="CY15" s="345"/>
      <c r="CZ15" s="345"/>
      <c r="DA15" s="345"/>
      <c r="DB15" s="345"/>
      <c r="DC15" s="345"/>
      <c r="DD15" s="345"/>
      <c r="DE15" s="345"/>
      <c r="DF15" s="345"/>
      <c r="DG15" s="345"/>
      <c r="DH15" s="345"/>
      <c r="DI15" s="345"/>
      <c r="DJ15" s="345"/>
      <c r="DK15" s="345"/>
      <c r="DL15" s="345"/>
      <c r="DM15" s="345"/>
      <c r="DN15" s="345"/>
      <c r="DO15" s="345"/>
      <c r="DP15" s="345"/>
      <c r="DQ15" s="345"/>
      <c r="DR15" s="345"/>
      <c r="DS15" s="345"/>
      <c r="DT15" s="345"/>
      <c r="DU15" s="345"/>
      <c r="DV15" s="345"/>
      <c r="DW15" s="345"/>
      <c r="DX15" s="345"/>
      <c r="DY15" s="345"/>
      <c r="DZ15" s="345"/>
      <c r="EA15" s="345"/>
      <c r="EB15" s="345"/>
      <c r="EC15" s="345"/>
      <c r="ED15" s="345"/>
      <c r="EE15" s="345"/>
      <c r="EF15" s="345"/>
      <c r="EG15" s="345"/>
      <c r="EH15" s="345"/>
      <c r="EI15" s="345"/>
      <c r="EJ15" s="345"/>
      <c r="EK15" s="345"/>
      <c r="EL15" s="345"/>
      <c r="EM15" s="345"/>
      <c r="EN15" s="345"/>
      <c r="EO15" s="345"/>
      <c r="EP15" s="345"/>
      <c r="EQ15" s="345"/>
      <c r="ER15" s="345"/>
      <c r="ES15" s="345"/>
      <c r="ET15" s="345"/>
      <c r="EU15" s="345"/>
      <c r="EV15" s="345"/>
      <c r="EW15" s="345"/>
      <c r="EX15" s="345"/>
      <c r="EY15" s="345"/>
      <c r="EZ15" s="345"/>
      <c r="FA15" s="345"/>
      <c r="FB15" s="345"/>
      <c r="FC15" s="345"/>
      <c r="FD15" s="345"/>
      <c r="FE15" s="345"/>
      <c r="FF15" s="345"/>
      <c r="FG15" s="345"/>
      <c r="FH15" s="345"/>
      <c r="FI15" s="345"/>
      <c r="FJ15" s="345"/>
      <c r="FK15" s="345"/>
      <c r="FL15" s="345"/>
      <c r="FM15" s="345"/>
      <c r="FN15" s="345"/>
      <c r="FO15" s="345"/>
      <c r="FP15" s="345"/>
      <c r="FQ15" s="345"/>
      <c r="FR15" s="345"/>
      <c r="FS15" s="345"/>
      <c r="FT15" s="345"/>
      <c r="FU15" s="345"/>
      <c r="FV15" s="345"/>
      <c r="FW15" s="345"/>
      <c r="FX15" s="345"/>
      <c r="FY15" s="345"/>
      <c r="FZ15" s="345"/>
      <c r="GA15" s="345"/>
      <c r="GB15" s="345"/>
      <c r="GC15" s="345"/>
      <c r="GD15" s="345"/>
      <c r="GE15" s="345"/>
      <c r="GF15" s="345"/>
      <c r="GG15" s="345"/>
      <c r="GH15" s="345"/>
      <c r="GI15" s="345"/>
      <c r="GJ15" s="345"/>
      <c r="GK15" s="345"/>
      <c r="GL15" s="345"/>
      <c r="GM15" s="345"/>
      <c r="GN15" s="345"/>
      <c r="GO15" s="345"/>
      <c r="GP15" s="345"/>
      <c r="GQ15" s="345"/>
      <c r="GR15" s="345"/>
      <c r="GS15" s="345"/>
      <c r="GT15" s="345"/>
      <c r="GU15" s="345"/>
      <c r="GV15" s="345"/>
      <c r="GW15" s="345"/>
      <c r="GX15" s="345"/>
      <c r="GY15" s="345"/>
      <c r="GZ15" s="345"/>
      <c r="HA15" s="345"/>
      <c r="HB15" s="345"/>
      <c r="HC15" s="345"/>
      <c r="HD15" s="345"/>
      <c r="HE15" s="345"/>
      <c r="HF15" s="345"/>
      <c r="HG15" s="345"/>
      <c r="HH15" s="345"/>
      <c r="HI15" s="345"/>
      <c r="HJ15" s="345"/>
      <c r="HK15" s="345"/>
      <c r="HL15" s="345"/>
      <c r="HM15" s="345"/>
      <c r="HN15" s="345"/>
      <c r="HO15" s="345"/>
      <c r="HP15" s="345"/>
      <c r="HQ15" s="345"/>
      <c r="HR15" s="345"/>
      <c r="HS15" s="345"/>
      <c r="HT15" s="345"/>
      <c r="HU15" s="345"/>
      <c r="HV15" s="345"/>
      <c r="HW15" s="345"/>
      <c r="HX15" s="345"/>
      <c r="HY15" s="345"/>
      <c r="HZ15" s="345"/>
      <c r="IA15" s="345"/>
    </row>
    <row r="16" spans="1:235" ht="26.25" customHeight="1">
      <c r="A16" s="607" t="s">
        <v>8</v>
      </c>
      <c r="B16" s="555" t="s">
        <v>1173</v>
      </c>
      <c r="C16" s="1061" t="s">
        <v>5</v>
      </c>
      <c r="D16" s="62">
        <v>5790.7942973523423</v>
      </c>
      <c r="E16" s="62">
        <v>7019.1446028513228</v>
      </c>
      <c r="F16" s="1321">
        <f t="shared" si="0"/>
        <v>2.3163177189409367</v>
      </c>
      <c r="G16" s="1321">
        <f t="shared" si="0"/>
        <v>2.8076578411405291</v>
      </c>
      <c r="I16" s="93"/>
      <c r="J16" s="170"/>
      <c r="K16" s="170"/>
      <c r="L16" s="170"/>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345"/>
      <c r="AU16" s="345"/>
      <c r="AV16" s="345"/>
      <c r="AW16" s="345"/>
      <c r="AX16" s="345"/>
      <c r="AY16" s="345"/>
      <c r="AZ16" s="345"/>
      <c r="BA16" s="345"/>
      <c r="BB16" s="345"/>
      <c r="BC16" s="345"/>
      <c r="BD16" s="345"/>
      <c r="BE16" s="345"/>
      <c r="BF16" s="345"/>
      <c r="BG16" s="345"/>
      <c r="BH16" s="345"/>
      <c r="BI16" s="345"/>
      <c r="BJ16" s="345"/>
      <c r="BK16" s="345"/>
      <c r="BL16" s="345"/>
      <c r="BM16" s="345"/>
      <c r="BN16" s="345"/>
      <c r="BO16" s="345"/>
      <c r="BP16" s="345"/>
      <c r="BQ16" s="345"/>
      <c r="BR16" s="345"/>
      <c r="BS16" s="345"/>
      <c r="BT16" s="345"/>
      <c r="BU16" s="345"/>
      <c r="BV16" s="345"/>
      <c r="BW16" s="345"/>
      <c r="BX16" s="345"/>
      <c r="BY16" s="345"/>
      <c r="BZ16" s="345"/>
      <c r="CA16" s="345"/>
      <c r="CB16" s="345"/>
      <c r="CC16" s="345"/>
      <c r="CD16" s="345"/>
      <c r="CE16" s="345"/>
      <c r="CF16" s="345"/>
      <c r="CG16" s="345"/>
      <c r="CH16" s="345"/>
      <c r="CI16" s="345"/>
      <c r="CJ16" s="345"/>
      <c r="CK16" s="345"/>
      <c r="CL16" s="345"/>
      <c r="CM16" s="345"/>
      <c r="CN16" s="345"/>
      <c r="CO16" s="345"/>
      <c r="CP16" s="345"/>
      <c r="CQ16" s="345"/>
      <c r="CR16" s="345"/>
      <c r="CS16" s="345"/>
      <c r="CT16" s="345"/>
      <c r="CU16" s="345"/>
      <c r="CV16" s="345"/>
      <c r="CW16" s="345"/>
      <c r="CX16" s="345"/>
      <c r="CY16" s="345"/>
      <c r="CZ16" s="345"/>
      <c r="DA16" s="345"/>
      <c r="DB16" s="345"/>
      <c r="DC16" s="345"/>
      <c r="DD16" s="345"/>
      <c r="DE16" s="345"/>
      <c r="DF16" s="345"/>
      <c r="DG16" s="345"/>
      <c r="DH16" s="345"/>
      <c r="DI16" s="345"/>
      <c r="DJ16" s="345"/>
      <c r="DK16" s="345"/>
      <c r="DL16" s="345"/>
      <c r="DM16" s="345"/>
      <c r="DN16" s="345"/>
      <c r="DO16" s="345"/>
      <c r="DP16" s="345"/>
      <c r="DQ16" s="345"/>
      <c r="DR16" s="345"/>
      <c r="DS16" s="345"/>
      <c r="DT16" s="345"/>
      <c r="DU16" s="345"/>
      <c r="DV16" s="345"/>
      <c r="DW16" s="345"/>
      <c r="DX16" s="345"/>
      <c r="DY16" s="345"/>
      <c r="DZ16" s="345"/>
      <c r="EA16" s="345"/>
      <c r="EB16" s="345"/>
      <c r="EC16" s="345"/>
      <c r="ED16" s="345"/>
      <c r="EE16" s="345"/>
      <c r="EF16" s="345"/>
      <c r="EG16" s="345"/>
      <c r="EH16" s="345"/>
      <c r="EI16" s="345"/>
      <c r="EJ16" s="345"/>
      <c r="EK16" s="345"/>
      <c r="EL16" s="345"/>
      <c r="EM16" s="345"/>
      <c r="EN16" s="345"/>
      <c r="EO16" s="345"/>
      <c r="EP16" s="345"/>
      <c r="EQ16" s="345"/>
      <c r="ER16" s="345"/>
      <c r="ES16" s="345"/>
      <c r="ET16" s="345"/>
      <c r="EU16" s="345"/>
      <c r="EV16" s="345"/>
      <c r="EW16" s="345"/>
      <c r="EX16" s="345"/>
      <c r="EY16" s="345"/>
      <c r="EZ16" s="345"/>
      <c r="FA16" s="345"/>
      <c r="FB16" s="345"/>
      <c r="FC16" s="345"/>
      <c r="FD16" s="345"/>
      <c r="FE16" s="345"/>
      <c r="FF16" s="345"/>
      <c r="FG16" s="345"/>
      <c r="FH16" s="345"/>
      <c r="FI16" s="345"/>
      <c r="FJ16" s="345"/>
      <c r="FK16" s="345"/>
      <c r="FL16" s="345"/>
      <c r="FM16" s="345"/>
      <c r="FN16" s="345"/>
      <c r="FO16" s="345"/>
      <c r="FP16" s="345"/>
      <c r="FQ16" s="345"/>
      <c r="FR16" s="345"/>
      <c r="FS16" s="345"/>
      <c r="FT16" s="345"/>
      <c r="FU16" s="345"/>
      <c r="FV16" s="345"/>
      <c r="FW16" s="345"/>
      <c r="FX16" s="345"/>
      <c r="FY16" s="345"/>
      <c r="FZ16" s="345"/>
      <c r="GA16" s="345"/>
      <c r="GB16" s="345"/>
      <c r="GC16" s="345"/>
      <c r="GD16" s="345"/>
      <c r="GE16" s="345"/>
      <c r="GF16" s="345"/>
      <c r="GG16" s="345"/>
      <c r="GH16" s="345"/>
      <c r="GI16" s="345"/>
      <c r="GJ16" s="345"/>
      <c r="GK16" s="345"/>
      <c r="GL16" s="345"/>
      <c r="GM16" s="345"/>
      <c r="GN16" s="345"/>
      <c r="GO16" s="345"/>
      <c r="GP16" s="345"/>
      <c r="GQ16" s="345"/>
      <c r="GR16" s="345"/>
      <c r="GS16" s="345"/>
      <c r="GT16" s="345"/>
      <c r="GU16" s="345"/>
      <c r="GV16" s="345"/>
      <c r="GW16" s="345"/>
      <c r="GX16" s="345"/>
      <c r="GY16" s="345"/>
      <c r="GZ16" s="345"/>
      <c r="HA16" s="345"/>
      <c r="HB16" s="345"/>
      <c r="HC16" s="345"/>
      <c r="HD16" s="345"/>
      <c r="HE16" s="345"/>
      <c r="HF16" s="345"/>
      <c r="HG16" s="345"/>
      <c r="HH16" s="345"/>
      <c r="HI16" s="345"/>
      <c r="HJ16" s="345"/>
      <c r="HK16" s="345"/>
      <c r="HL16" s="345"/>
      <c r="HM16" s="345"/>
      <c r="HN16" s="345"/>
      <c r="HO16" s="345"/>
      <c r="HP16" s="345"/>
      <c r="HQ16" s="345"/>
      <c r="HR16" s="345"/>
      <c r="HS16" s="345"/>
      <c r="HT16" s="345"/>
      <c r="HU16" s="345"/>
      <c r="HV16" s="345"/>
      <c r="HW16" s="345"/>
      <c r="HX16" s="345"/>
      <c r="HY16" s="345"/>
      <c r="HZ16" s="345"/>
      <c r="IA16" s="345"/>
    </row>
    <row r="17" spans="1:244" ht="18" customHeight="1">
      <c r="A17" s="607" t="s">
        <v>9</v>
      </c>
      <c r="B17" s="556" t="s">
        <v>1174</v>
      </c>
      <c r="C17" s="1062" t="s">
        <v>5</v>
      </c>
      <c r="D17" s="62">
        <v>5527.5763747454175</v>
      </c>
      <c r="E17" s="62">
        <v>6580.4480651731155</v>
      </c>
      <c r="F17" s="1321">
        <f t="shared" si="0"/>
        <v>2.2110305498981671</v>
      </c>
      <c r="G17" s="1321">
        <f t="shared" si="0"/>
        <v>2.6321792260692463</v>
      </c>
      <c r="I17" s="93"/>
      <c r="J17" s="170"/>
      <c r="K17" s="170"/>
      <c r="L17" s="170"/>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345"/>
      <c r="AP17" s="345"/>
      <c r="AQ17" s="345"/>
      <c r="AR17" s="345"/>
      <c r="AS17" s="345"/>
      <c r="AT17" s="345"/>
      <c r="AU17" s="345"/>
      <c r="AV17" s="345"/>
      <c r="AW17" s="345"/>
      <c r="AX17" s="345"/>
      <c r="AY17" s="345"/>
      <c r="AZ17" s="345"/>
      <c r="BA17" s="345"/>
      <c r="BB17" s="345"/>
      <c r="BC17" s="345"/>
      <c r="BD17" s="345"/>
      <c r="BE17" s="345"/>
      <c r="BF17" s="345"/>
      <c r="BG17" s="345"/>
      <c r="BH17" s="345"/>
      <c r="BI17" s="345"/>
      <c r="BJ17" s="345"/>
      <c r="BK17" s="345"/>
      <c r="BL17" s="345"/>
      <c r="BM17" s="345"/>
      <c r="BN17" s="345"/>
      <c r="BO17" s="345"/>
      <c r="BP17" s="345"/>
      <c r="BQ17" s="345"/>
      <c r="BR17" s="345"/>
      <c r="BS17" s="345"/>
      <c r="BT17" s="345"/>
      <c r="BU17" s="345"/>
      <c r="BV17" s="345"/>
      <c r="BW17" s="345"/>
      <c r="BX17" s="345"/>
      <c r="BY17" s="345"/>
      <c r="BZ17" s="345"/>
      <c r="CA17" s="345"/>
      <c r="CB17" s="345"/>
      <c r="CC17" s="345"/>
      <c r="CD17" s="345"/>
      <c r="CE17" s="345"/>
      <c r="CF17" s="345"/>
      <c r="CG17" s="345"/>
      <c r="CH17" s="345"/>
      <c r="CI17" s="345"/>
      <c r="CJ17" s="345"/>
      <c r="CK17" s="345"/>
      <c r="CL17" s="345"/>
      <c r="CM17" s="345"/>
      <c r="CN17" s="345"/>
      <c r="CO17" s="345"/>
      <c r="CP17" s="345"/>
      <c r="CQ17" s="345"/>
      <c r="CR17" s="345"/>
      <c r="CS17" s="345"/>
      <c r="CT17" s="345"/>
      <c r="CU17" s="345"/>
      <c r="CV17" s="345"/>
      <c r="CW17" s="345"/>
      <c r="CX17" s="345"/>
      <c r="CY17" s="345"/>
      <c r="CZ17" s="345"/>
      <c r="DA17" s="345"/>
      <c r="DB17" s="345"/>
      <c r="DC17" s="345"/>
      <c r="DD17" s="345"/>
      <c r="DE17" s="345"/>
      <c r="DF17" s="345"/>
      <c r="DG17" s="345"/>
      <c r="DH17" s="345"/>
      <c r="DI17" s="345"/>
      <c r="DJ17" s="345"/>
      <c r="DK17" s="345"/>
      <c r="DL17" s="345"/>
      <c r="DM17" s="345"/>
      <c r="DN17" s="345"/>
      <c r="DO17" s="345"/>
      <c r="DP17" s="345"/>
      <c r="DQ17" s="345"/>
      <c r="DR17" s="345"/>
      <c r="DS17" s="345"/>
      <c r="DT17" s="345"/>
      <c r="DU17" s="345"/>
      <c r="DV17" s="345"/>
      <c r="DW17" s="345"/>
      <c r="DX17" s="345"/>
      <c r="DY17" s="345"/>
      <c r="DZ17" s="345"/>
      <c r="EA17" s="345"/>
      <c r="EB17" s="345"/>
      <c r="EC17" s="345"/>
      <c r="ED17" s="345"/>
      <c r="EE17" s="345"/>
      <c r="EF17" s="345"/>
      <c r="EG17" s="345"/>
      <c r="EH17" s="345"/>
      <c r="EI17" s="345"/>
      <c r="EJ17" s="345"/>
      <c r="EK17" s="345"/>
      <c r="EL17" s="345"/>
      <c r="EM17" s="345"/>
      <c r="EN17" s="345"/>
      <c r="EO17" s="345"/>
      <c r="EP17" s="345"/>
      <c r="EQ17" s="345"/>
      <c r="ER17" s="345"/>
      <c r="ES17" s="345"/>
      <c r="ET17" s="345"/>
      <c r="EU17" s="345"/>
      <c r="EV17" s="345"/>
      <c r="EW17" s="345"/>
      <c r="EX17" s="345"/>
      <c r="EY17" s="345"/>
      <c r="EZ17" s="345"/>
      <c r="FA17" s="345"/>
      <c r="FB17" s="345"/>
      <c r="FC17" s="345"/>
      <c r="FD17" s="345"/>
      <c r="FE17" s="345"/>
      <c r="FF17" s="345"/>
      <c r="FG17" s="345"/>
      <c r="FH17" s="345"/>
      <c r="FI17" s="345"/>
      <c r="FJ17" s="345"/>
      <c r="FK17" s="345"/>
      <c r="FL17" s="345"/>
      <c r="FM17" s="345"/>
      <c r="FN17" s="345"/>
      <c r="FO17" s="345"/>
      <c r="FP17" s="345"/>
      <c r="FQ17" s="345"/>
      <c r="FR17" s="345"/>
      <c r="FS17" s="345"/>
      <c r="FT17" s="345"/>
      <c r="FU17" s="345"/>
      <c r="FV17" s="345"/>
      <c r="FW17" s="345"/>
      <c r="FX17" s="345"/>
      <c r="FY17" s="345"/>
      <c r="FZ17" s="345"/>
      <c r="GA17" s="345"/>
      <c r="GB17" s="345"/>
      <c r="GC17" s="345"/>
      <c r="GD17" s="345"/>
      <c r="GE17" s="345"/>
      <c r="GF17" s="345"/>
      <c r="GG17" s="345"/>
      <c r="GH17" s="345"/>
      <c r="GI17" s="345"/>
      <c r="GJ17" s="345"/>
      <c r="GK17" s="345"/>
      <c r="GL17" s="345"/>
      <c r="GM17" s="345"/>
      <c r="GN17" s="345"/>
      <c r="GO17" s="345"/>
      <c r="GP17" s="345"/>
      <c r="GQ17" s="345"/>
      <c r="GR17" s="345"/>
      <c r="GS17" s="345"/>
      <c r="GT17" s="345"/>
      <c r="GU17" s="345"/>
      <c r="GV17" s="345"/>
      <c r="GW17" s="345"/>
      <c r="GX17" s="345"/>
      <c r="GY17" s="345"/>
      <c r="GZ17" s="345"/>
      <c r="HA17" s="345"/>
      <c r="HB17" s="345"/>
      <c r="HC17" s="345"/>
      <c r="HD17" s="345"/>
      <c r="HE17" s="345"/>
      <c r="HF17" s="345"/>
      <c r="HG17" s="345"/>
      <c r="HH17" s="345"/>
      <c r="HI17" s="345"/>
      <c r="HJ17" s="345"/>
      <c r="HK17" s="345"/>
      <c r="HL17" s="345"/>
      <c r="HM17" s="345"/>
      <c r="HN17" s="345"/>
      <c r="HO17" s="345"/>
      <c r="HP17" s="345"/>
      <c r="HQ17" s="345"/>
      <c r="HR17" s="345"/>
      <c r="HS17" s="345"/>
      <c r="HT17" s="345"/>
      <c r="HU17" s="345"/>
      <c r="HV17" s="345"/>
      <c r="HW17" s="345"/>
      <c r="HX17" s="345"/>
      <c r="HY17" s="345"/>
      <c r="HZ17" s="345"/>
      <c r="IA17" s="345"/>
    </row>
    <row r="18" spans="1:244" ht="27" customHeight="1">
      <c r="A18" s="352" t="s">
        <v>10</v>
      </c>
      <c r="B18" s="556" t="s">
        <v>1175</v>
      </c>
      <c r="C18" s="1061" t="s">
        <v>5</v>
      </c>
      <c r="D18" s="62">
        <v>5416.9700101832987</v>
      </c>
      <c r="E18" s="62">
        <v>5790.7942973523423</v>
      </c>
      <c r="F18" s="1321">
        <f t="shared" si="0"/>
        <v>2.1667880040733194</v>
      </c>
      <c r="G18" s="1321">
        <f t="shared" si="0"/>
        <v>2.3163177189409367</v>
      </c>
      <c r="I18" s="93"/>
      <c r="J18" s="170"/>
      <c r="K18" s="170"/>
      <c r="L18" s="170"/>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45"/>
      <c r="AY18" s="345"/>
      <c r="AZ18" s="345"/>
      <c r="BA18" s="345"/>
      <c r="BB18" s="345"/>
      <c r="BC18" s="345"/>
      <c r="BD18" s="345"/>
      <c r="BE18" s="345"/>
      <c r="BF18" s="345"/>
      <c r="BG18" s="345"/>
      <c r="BH18" s="345"/>
      <c r="BI18" s="345"/>
      <c r="BJ18" s="345"/>
      <c r="BK18" s="345"/>
      <c r="BL18" s="345"/>
      <c r="BM18" s="345"/>
      <c r="BN18" s="345"/>
      <c r="BO18" s="345"/>
      <c r="BP18" s="345"/>
      <c r="BQ18" s="345"/>
      <c r="BR18" s="345"/>
      <c r="BS18" s="345"/>
      <c r="BT18" s="345"/>
      <c r="BU18" s="345"/>
      <c r="BV18" s="345"/>
      <c r="BW18" s="345"/>
      <c r="BX18" s="345"/>
      <c r="BY18" s="345"/>
      <c r="BZ18" s="345"/>
      <c r="CA18" s="345"/>
      <c r="CB18" s="345"/>
      <c r="CC18" s="345"/>
      <c r="CD18" s="345"/>
      <c r="CE18" s="345"/>
      <c r="CF18" s="345"/>
      <c r="CG18" s="345"/>
      <c r="CH18" s="345"/>
      <c r="CI18" s="345"/>
      <c r="CJ18" s="345"/>
      <c r="CK18" s="345"/>
      <c r="CL18" s="345"/>
      <c r="CM18" s="345"/>
      <c r="CN18" s="345"/>
      <c r="CO18" s="345"/>
      <c r="CP18" s="345"/>
      <c r="CQ18" s="345"/>
      <c r="CR18" s="345"/>
      <c r="CS18" s="345"/>
      <c r="CT18" s="345"/>
      <c r="CU18" s="345"/>
      <c r="CV18" s="345"/>
      <c r="CW18" s="345"/>
      <c r="CX18" s="345"/>
      <c r="CY18" s="345"/>
      <c r="CZ18" s="345"/>
      <c r="DA18" s="345"/>
      <c r="DB18" s="345"/>
      <c r="DC18" s="345"/>
      <c r="DD18" s="345"/>
      <c r="DE18" s="345"/>
      <c r="DF18" s="345"/>
      <c r="DG18" s="345"/>
      <c r="DH18" s="345"/>
      <c r="DI18" s="345"/>
      <c r="DJ18" s="345"/>
      <c r="DK18" s="345"/>
      <c r="DL18" s="345"/>
      <c r="DM18" s="345"/>
      <c r="DN18" s="345"/>
      <c r="DO18" s="345"/>
      <c r="DP18" s="345"/>
      <c r="DQ18" s="345"/>
      <c r="DR18" s="345"/>
      <c r="DS18" s="345"/>
      <c r="DT18" s="345"/>
      <c r="DU18" s="345"/>
      <c r="DV18" s="345"/>
      <c r="DW18" s="345"/>
      <c r="DX18" s="345"/>
      <c r="DY18" s="345"/>
      <c r="DZ18" s="345"/>
      <c r="EA18" s="345"/>
      <c r="EB18" s="345"/>
      <c r="EC18" s="345"/>
      <c r="ED18" s="345"/>
      <c r="EE18" s="345"/>
      <c r="EF18" s="345"/>
      <c r="EG18" s="345"/>
      <c r="EH18" s="345"/>
      <c r="EI18" s="345"/>
      <c r="EJ18" s="345"/>
      <c r="EK18" s="345"/>
      <c r="EL18" s="345"/>
      <c r="EM18" s="345"/>
      <c r="EN18" s="345"/>
      <c r="EO18" s="345"/>
      <c r="EP18" s="345"/>
      <c r="EQ18" s="345"/>
      <c r="ER18" s="345"/>
      <c r="ES18" s="345"/>
      <c r="ET18" s="345"/>
      <c r="EU18" s="345"/>
      <c r="EV18" s="345"/>
      <c r="EW18" s="345"/>
      <c r="EX18" s="345"/>
      <c r="EY18" s="345"/>
      <c r="EZ18" s="345"/>
      <c r="FA18" s="345"/>
      <c r="FB18" s="345"/>
      <c r="FC18" s="345"/>
      <c r="FD18" s="345"/>
      <c r="FE18" s="345"/>
      <c r="FF18" s="345"/>
      <c r="FG18" s="345"/>
      <c r="FH18" s="345"/>
      <c r="FI18" s="345"/>
      <c r="FJ18" s="345"/>
      <c r="FK18" s="345"/>
      <c r="FL18" s="345"/>
      <c r="FM18" s="345"/>
      <c r="FN18" s="345"/>
      <c r="FO18" s="345"/>
      <c r="FP18" s="345"/>
      <c r="FQ18" s="345"/>
      <c r="FR18" s="345"/>
      <c r="FS18" s="345"/>
      <c r="FT18" s="345"/>
      <c r="FU18" s="345"/>
      <c r="FV18" s="345"/>
      <c r="FW18" s="345"/>
      <c r="FX18" s="345"/>
      <c r="FY18" s="345"/>
      <c r="FZ18" s="345"/>
      <c r="GA18" s="345"/>
      <c r="GB18" s="345"/>
      <c r="GC18" s="345"/>
      <c r="GD18" s="345"/>
      <c r="GE18" s="345"/>
      <c r="GF18" s="345"/>
      <c r="GG18" s="345"/>
      <c r="GH18" s="345"/>
      <c r="GI18" s="345"/>
      <c r="GJ18" s="345"/>
      <c r="GK18" s="345"/>
      <c r="GL18" s="345"/>
      <c r="GM18" s="345"/>
      <c r="GN18" s="345"/>
      <c r="GO18" s="345"/>
      <c r="GP18" s="345"/>
      <c r="GQ18" s="345"/>
      <c r="GR18" s="345"/>
      <c r="GS18" s="345"/>
      <c r="GT18" s="345"/>
      <c r="GU18" s="345"/>
      <c r="GV18" s="345"/>
      <c r="GW18" s="345"/>
      <c r="GX18" s="345"/>
      <c r="GY18" s="345"/>
      <c r="GZ18" s="345"/>
      <c r="HA18" s="345"/>
      <c r="HB18" s="345"/>
      <c r="HC18" s="345"/>
      <c r="HD18" s="345"/>
      <c r="HE18" s="345"/>
      <c r="HF18" s="345"/>
      <c r="HG18" s="345"/>
      <c r="HH18" s="345"/>
      <c r="HI18" s="345"/>
      <c r="HJ18" s="345"/>
      <c r="HK18" s="345"/>
      <c r="HL18" s="345"/>
      <c r="HM18" s="345"/>
      <c r="HN18" s="345"/>
      <c r="HO18" s="345"/>
      <c r="HP18" s="345"/>
      <c r="HQ18" s="345"/>
      <c r="HR18" s="345"/>
      <c r="HS18" s="345"/>
      <c r="HT18" s="345"/>
      <c r="HU18" s="345"/>
      <c r="HV18" s="345"/>
      <c r="HW18" s="345"/>
      <c r="HX18" s="345"/>
      <c r="HY18" s="345"/>
      <c r="HZ18" s="345"/>
      <c r="IA18" s="345"/>
    </row>
    <row r="19" spans="1:244" ht="15.75">
      <c r="A19" s="976"/>
      <c r="B19" s="1366" t="s">
        <v>1418</v>
      </c>
      <c r="C19" s="353"/>
      <c r="D19" s="93"/>
      <c r="E19" s="93"/>
      <c r="F19" s="93"/>
      <c r="G19" s="93"/>
      <c r="H19" s="93"/>
      <c r="I19" s="93"/>
      <c r="J19" s="170"/>
      <c r="K19" s="549"/>
      <c r="L19" s="346"/>
      <c r="M19" s="1134"/>
      <c r="N19" s="1134"/>
      <c r="O19" s="345"/>
      <c r="P19" s="345"/>
      <c r="S19" s="346"/>
      <c r="T19" s="1247"/>
      <c r="U19" s="708"/>
      <c r="V19" s="1247"/>
      <c r="IB19" s="122"/>
      <c r="IC19" s="122"/>
      <c r="ID19" s="122"/>
      <c r="IE19" s="122"/>
      <c r="IF19" s="122"/>
      <c r="IG19" s="122"/>
      <c r="IH19" s="122"/>
      <c r="II19" s="122"/>
      <c r="IJ19" s="122"/>
    </row>
    <row r="20" spans="1:244">
      <c r="A20" s="345"/>
      <c r="B20" s="122" t="s">
        <v>1417</v>
      </c>
      <c r="C20" s="1364"/>
      <c r="D20" s="1364"/>
      <c r="E20" s="1364"/>
      <c r="I20" s="1364"/>
      <c r="J20" s="1364"/>
      <c r="K20" s="345"/>
      <c r="L20" s="345"/>
      <c r="M20" s="345"/>
      <c r="N20" s="345"/>
      <c r="O20" s="345"/>
      <c r="P20" s="345"/>
      <c r="IB20" s="122"/>
      <c r="IC20" s="122"/>
      <c r="ID20" s="122"/>
    </row>
    <row r="21" spans="1:244" ht="15.75">
      <c r="A21" s="976"/>
      <c r="B21" s="93"/>
      <c r="C21" s="353"/>
      <c r="D21" s="93"/>
      <c r="E21" s="93"/>
      <c r="F21" s="93"/>
      <c r="G21" s="93"/>
      <c r="H21" s="93"/>
      <c r="I21" s="93"/>
      <c r="J21" s="170"/>
      <c r="K21" s="345"/>
      <c r="L21" s="346"/>
      <c r="M21" s="970"/>
      <c r="N21" s="970"/>
      <c r="S21" s="977"/>
      <c r="T21" s="978"/>
      <c r="U21" s="933"/>
      <c r="V21" s="978"/>
      <c r="IB21" s="122"/>
      <c r="IC21" s="122"/>
      <c r="ID21" s="122"/>
      <c r="IE21" s="122"/>
      <c r="IF21" s="122"/>
      <c r="IG21" s="122"/>
      <c r="IH21" s="122"/>
      <c r="II21" s="122"/>
      <c r="IJ21" s="122"/>
    </row>
    <row r="22" spans="1:244">
      <c r="A22" s="557"/>
      <c r="B22" s="342" t="s">
        <v>1093</v>
      </c>
      <c r="C22" s="342"/>
      <c r="D22" s="1064"/>
      <c r="E22" s="1064"/>
      <c r="F22" s="1064"/>
      <c r="G22" s="1064"/>
      <c r="H22" s="1064"/>
      <c r="I22" s="1064"/>
      <c r="J22" s="1064"/>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345"/>
      <c r="AY22" s="345"/>
      <c r="AZ22" s="345"/>
      <c r="BA22" s="345"/>
      <c r="BB22" s="345"/>
      <c r="BC22" s="345"/>
      <c r="BD22" s="345"/>
      <c r="BE22" s="345"/>
      <c r="BF22" s="345"/>
      <c r="BG22" s="345"/>
      <c r="BH22" s="345"/>
      <c r="BI22" s="345"/>
      <c r="BJ22" s="345"/>
      <c r="BK22" s="345"/>
      <c r="BL22" s="345"/>
      <c r="BM22" s="345"/>
      <c r="BN22" s="345"/>
      <c r="BO22" s="345"/>
      <c r="BP22" s="345"/>
      <c r="BQ22" s="345"/>
      <c r="BR22" s="345"/>
      <c r="BS22" s="345"/>
      <c r="BT22" s="345"/>
      <c r="BU22" s="345"/>
      <c r="BV22" s="345"/>
      <c r="BW22" s="345"/>
      <c r="BX22" s="345"/>
      <c r="BY22" s="345"/>
      <c r="BZ22" s="345"/>
      <c r="CA22" s="345"/>
      <c r="CB22" s="345"/>
      <c r="CC22" s="345"/>
      <c r="CD22" s="345"/>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45"/>
      <c r="ED22" s="345"/>
      <c r="EE22" s="345"/>
      <c r="EF22" s="345"/>
      <c r="EG22" s="345"/>
      <c r="EH22" s="345"/>
      <c r="EI22" s="345"/>
      <c r="EJ22" s="345"/>
      <c r="EK22" s="345"/>
      <c r="EL22" s="345"/>
      <c r="EM22" s="345"/>
      <c r="EN22" s="345"/>
      <c r="EO22" s="345"/>
      <c r="EP22" s="345"/>
      <c r="EQ22" s="345"/>
      <c r="ER22" s="345"/>
      <c r="ES22" s="345"/>
      <c r="ET22" s="345"/>
      <c r="EU22" s="345"/>
      <c r="EV22" s="345"/>
      <c r="EW22" s="345"/>
      <c r="EX22" s="345"/>
      <c r="EY22" s="345"/>
      <c r="EZ22" s="345"/>
      <c r="FA22" s="345"/>
      <c r="FB22" s="345"/>
      <c r="FC22" s="345"/>
      <c r="FD22" s="345"/>
      <c r="FE22" s="345"/>
      <c r="FF22" s="345"/>
      <c r="FG22" s="345"/>
      <c r="FH22" s="345"/>
      <c r="FI22" s="345"/>
      <c r="FJ22" s="345"/>
      <c r="FK22" s="345"/>
      <c r="FL22" s="345"/>
      <c r="FM22" s="345"/>
      <c r="FN22" s="345"/>
      <c r="FO22" s="345"/>
      <c r="FP22" s="345"/>
      <c r="FQ22" s="345"/>
      <c r="FR22" s="345"/>
      <c r="FS22" s="345"/>
      <c r="FT22" s="345"/>
      <c r="FU22" s="345"/>
      <c r="FV22" s="345"/>
      <c r="FW22" s="345"/>
      <c r="FX22" s="345"/>
      <c r="FY22" s="345"/>
      <c r="FZ22" s="345"/>
      <c r="GA22" s="345"/>
      <c r="GB22" s="345"/>
      <c r="GC22" s="345"/>
      <c r="GD22" s="345"/>
      <c r="GE22" s="345"/>
      <c r="GF22" s="345"/>
      <c r="GG22" s="345"/>
      <c r="GH22" s="345"/>
      <c r="GI22" s="345"/>
      <c r="GJ22" s="345"/>
      <c r="GK22" s="345"/>
      <c r="GL22" s="345"/>
      <c r="GM22" s="345"/>
      <c r="GN22" s="345"/>
      <c r="GO22" s="345"/>
      <c r="GP22" s="345"/>
      <c r="GQ22" s="345"/>
      <c r="GR22" s="345"/>
      <c r="GS22" s="345"/>
      <c r="GT22" s="345"/>
      <c r="GU22" s="345"/>
      <c r="GV22" s="345"/>
      <c r="GW22" s="345"/>
      <c r="GX22" s="345"/>
      <c r="GY22" s="345"/>
      <c r="GZ22" s="345"/>
      <c r="HA22" s="345"/>
      <c r="HB22" s="345"/>
      <c r="HC22" s="345"/>
      <c r="HD22" s="345"/>
      <c r="HE22" s="345"/>
      <c r="HF22" s="345"/>
      <c r="HG22" s="345"/>
      <c r="HH22" s="345"/>
      <c r="HI22" s="345"/>
      <c r="HJ22" s="345"/>
      <c r="HK22" s="345"/>
      <c r="HL22" s="345"/>
      <c r="HM22" s="345"/>
      <c r="HN22" s="345"/>
      <c r="HO22" s="345"/>
      <c r="HP22" s="345"/>
      <c r="HQ22" s="345"/>
      <c r="HR22" s="345"/>
      <c r="HS22" s="345"/>
      <c r="HT22" s="345"/>
      <c r="HU22" s="345"/>
      <c r="HV22" s="345"/>
      <c r="HW22" s="345"/>
      <c r="HX22" s="345"/>
      <c r="HY22" s="345"/>
      <c r="HZ22" s="345"/>
      <c r="IA22" s="345"/>
    </row>
    <row r="23" spans="1:244">
      <c r="A23" s="608"/>
      <c r="B23" s="1581"/>
      <c r="C23" s="1581"/>
      <c r="D23" s="1064"/>
      <c r="E23" s="1064"/>
      <c r="F23" s="1064"/>
      <c r="G23" s="1064"/>
      <c r="H23" s="1064"/>
      <c r="I23" s="1064"/>
      <c r="J23" s="1064"/>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c r="BI23" s="345"/>
      <c r="BJ23" s="345"/>
      <c r="BK23" s="345"/>
      <c r="BL23" s="345"/>
      <c r="BM23" s="345"/>
      <c r="BN23" s="345"/>
      <c r="BO23" s="345"/>
      <c r="BP23" s="345"/>
      <c r="BQ23" s="345"/>
      <c r="BR23" s="345"/>
      <c r="BS23" s="345"/>
      <c r="BT23" s="345"/>
      <c r="BU23" s="345"/>
      <c r="BV23" s="345"/>
      <c r="BW23" s="345"/>
      <c r="BX23" s="345"/>
      <c r="BY23" s="345"/>
      <c r="BZ23" s="345"/>
      <c r="CA23" s="345"/>
      <c r="CB23" s="345"/>
      <c r="CC23" s="345"/>
      <c r="CD23" s="345"/>
      <c r="CE23" s="345"/>
      <c r="CF23" s="345"/>
      <c r="CG23" s="345"/>
      <c r="CH23" s="345"/>
      <c r="CI23" s="345"/>
      <c r="CJ23" s="345"/>
      <c r="CK23" s="345"/>
      <c r="CL23" s="345"/>
      <c r="CM23" s="345"/>
      <c r="CN23" s="345"/>
      <c r="CO23" s="345"/>
      <c r="CP23" s="345"/>
      <c r="CQ23" s="345"/>
      <c r="CR23" s="345"/>
      <c r="CS23" s="345"/>
      <c r="CT23" s="345"/>
      <c r="CU23" s="345"/>
      <c r="CV23" s="345"/>
      <c r="CW23" s="345"/>
      <c r="CX23" s="345"/>
      <c r="CY23" s="345"/>
      <c r="CZ23" s="345"/>
      <c r="DA23" s="345"/>
      <c r="DB23" s="345"/>
      <c r="DC23" s="345"/>
      <c r="DD23" s="345"/>
      <c r="DE23" s="345"/>
      <c r="DF23" s="345"/>
      <c r="DG23" s="345"/>
      <c r="DH23" s="345"/>
      <c r="DI23" s="345"/>
      <c r="DJ23" s="345"/>
      <c r="DK23" s="345"/>
      <c r="DL23" s="345"/>
      <c r="DM23" s="345"/>
      <c r="DN23" s="345"/>
      <c r="DO23" s="345"/>
      <c r="DP23" s="345"/>
      <c r="DQ23" s="345"/>
      <c r="DR23" s="345"/>
      <c r="DS23" s="345"/>
      <c r="DT23" s="345"/>
      <c r="DU23" s="345"/>
      <c r="DV23" s="345"/>
      <c r="DW23" s="345"/>
      <c r="DX23" s="345"/>
      <c r="DY23" s="345"/>
      <c r="DZ23" s="345"/>
      <c r="EA23" s="345"/>
      <c r="EB23" s="345"/>
      <c r="EC23" s="345"/>
      <c r="ED23" s="345"/>
      <c r="EE23" s="345"/>
      <c r="EF23" s="345"/>
      <c r="EG23" s="345"/>
      <c r="EH23" s="345"/>
      <c r="EI23" s="345"/>
      <c r="EJ23" s="345"/>
      <c r="EK23" s="345"/>
      <c r="EL23" s="345"/>
      <c r="EM23" s="345"/>
      <c r="EN23" s="345"/>
      <c r="EO23" s="345"/>
      <c r="EP23" s="345"/>
      <c r="EQ23" s="345"/>
      <c r="ER23" s="345"/>
      <c r="ES23" s="345"/>
      <c r="ET23" s="345"/>
      <c r="EU23" s="345"/>
      <c r="EV23" s="345"/>
      <c r="EW23" s="345"/>
      <c r="EX23" s="345"/>
      <c r="EY23" s="345"/>
      <c r="EZ23" s="345"/>
      <c r="FA23" s="345"/>
      <c r="FB23" s="345"/>
      <c r="FC23" s="345"/>
      <c r="FD23" s="345"/>
      <c r="FE23" s="345"/>
      <c r="FF23" s="345"/>
      <c r="FG23" s="345"/>
      <c r="FH23" s="345"/>
      <c r="FI23" s="345"/>
      <c r="FJ23" s="345"/>
      <c r="FK23" s="345"/>
      <c r="FL23" s="345"/>
      <c r="FM23" s="345"/>
      <c r="FN23" s="345"/>
      <c r="FO23" s="345"/>
      <c r="FP23" s="345"/>
      <c r="FQ23" s="345"/>
      <c r="FR23" s="345"/>
      <c r="FS23" s="345"/>
      <c r="FT23" s="345"/>
      <c r="FU23" s="345"/>
      <c r="FV23" s="345"/>
      <c r="FW23" s="345"/>
      <c r="FX23" s="345"/>
      <c r="FY23" s="345"/>
      <c r="FZ23" s="345"/>
      <c r="GA23" s="345"/>
      <c r="GB23" s="345"/>
      <c r="GC23" s="345"/>
      <c r="GD23" s="345"/>
      <c r="GE23" s="345"/>
      <c r="GF23" s="345"/>
      <c r="GG23" s="345"/>
      <c r="GH23" s="345"/>
      <c r="GI23" s="345"/>
      <c r="GJ23" s="345"/>
      <c r="GK23" s="345"/>
      <c r="GL23" s="345"/>
      <c r="GM23" s="345"/>
      <c r="GN23" s="345"/>
      <c r="GO23" s="345"/>
      <c r="GP23" s="345"/>
      <c r="GQ23" s="345"/>
      <c r="GR23" s="345"/>
      <c r="GS23" s="345"/>
      <c r="GT23" s="345"/>
      <c r="GU23" s="345"/>
      <c r="GV23" s="345"/>
      <c r="GW23" s="345"/>
      <c r="GX23" s="345"/>
      <c r="GY23" s="345"/>
      <c r="GZ23" s="345"/>
      <c r="HA23" s="345"/>
      <c r="HB23" s="345"/>
      <c r="HC23" s="345"/>
      <c r="HD23" s="345"/>
      <c r="HE23" s="345"/>
      <c r="HF23" s="345"/>
      <c r="HG23" s="345"/>
      <c r="HH23" s="345"/>
      <c r="HI23" s="345"/>
      <c r="HJ23" s="345"/>
      <c r="HK23" s="345"/>
      <c r="HL23" s="345"/>
      <c r="HM23" s="345"/>
      <c r="HN23" s="345"/>
      <c r="HO23" s="345"/>
      <c r="HP23" s="345"/>
      <c r="HQ23" s="345"/>
      <c r="HR23" s="345"/>
      <c r="HS23" s="345"/>
      <c r="HT23" s="345"/>
      <c r="HU23" s="345"/>
      <c r="HV23" s="345"/>
      <c r="HW23" s="345"/>
      <c r="HX23" s="345"/>
      <c r="HY23" s="345"/>
      <c r="HZ23" s="345"/>
      <c r="IA23" s="345"/>
    </row>
    <row r="24" spans="1:244" ht="81.75" customHeight="1">
      <c r="A24" s="1556" t="s">
        <v>0</v>
      </c>
      <c r="B24" s="1557" t="s">
        <v>1</v>
      </c>
      <c r="C24" s="1558" t="s">
        <v>87</v>
      </c>
      <c r="D24" s="1534" t="s">
        <v>1723</v>
      </c>
      <c r="E24" s="1534"/>
      <c r="F24" s="164"/>
      <c r="G24" s="164"/>
      <c r="H24"/>
      <c r="I24" s="1064"/>
      <c r="J24" s="1064"/>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345"/>
      <c r="AM24" s="345"/>
      <c r="AN24" s="345"/>
      <c r="AO24" s="345"/>
      <c r="AP24" s="345"/>
      <c r="AQ24" s="345"/>
      <c r="AR24" s="345"/>
      <c r="AS24" s="345"/>
      <c r="AT24" s="345"/>
      <c r="AU24" s="345"/>
      <c r="AV24" s="345"/>
      <c r="AW24" s="345"/>
      <c r="AX24" s="345"/>
      <c r="AY24" s="345"/>
      <c r="AZ24" s="345"/>
      <c r="BA24" s="345"/>
      <c r="BB24" s="345"/>
      <c r="BC24" s="345"/>
      <c r="BD24" s="345"/>
      <c r="BE24" s="345"/>
      <c r="BF24" s="345"/>
      <c r="BG24" s="345"/>
      <c r="BH24" s="345"/>
      <c r="BI24" s="345"/>
      <c r="BJ24" s="345"/>
      <c r="BK24" s="345"/>
      <c r="BL24" s="345"/>
      <c r="BM24" s="345"/>
      <c r="BN24" s="345"/>
      <c r="BO24" s="345"/>
      <c r="BP24" s="345"/>
      <c r="BQ24" s="345"/>
      <c r="BR24" s="345"/>
      <c r="BS24" s="345"/>
      <c r="BT24" s="345"/>
      <c r="BU24" s="345"/>
      <c r="BV24" s="345"/>
      <c r="BW24" s="345"/>
      <c r="BX24" s="345"/>
      <c r="BY24" s="345"/>
      <c r="BZ24" s="345"/>
      <c r="CA24" s="345"/>
      <c r="CB24" s="345"/>
      <c r="CC24" s="345"/>
      <c r="CD24" s="345"/>
      <c r="CE24" s="345"/>
      <c r="CF24" s="345"/>
      <c r="CG24" s="345"/>
      <c r="CH24" s="345"/>
      <c r="CI24" s="345"/>
      <c r="CJ24" s="345"/>
      <c r="CK24" s="345"/>
      <c r="CL24" s="345"/>
      <c r="CM24" s="345"/>
      <c r="CN24" s="345"/>
      <c r="CO24" s="345"/>
      <c r="CP24" s="345"/>
      <c r="CQ24" s="345"/>
      <c r="CR24" s="345"/>
      <c r="CS24" s="345"/>
      <c r="CT24" s="345"/>
      <c r="CU24" s="345"/>
      <c r="CV24" s="345"/>
      <c r="CW24" s="345"/>
      <c r="CX24" s="345"/>
      <c r="CY24" s="345"/>
      <c r="CZ24" s="345"/>
      <c r="DA24" s="345"/>
      <c r="DB24" s="345"/>
      <c r="DC24" s="345"/>
      <c r="DD24" s="345"/>
      <c r="DE24" s="345"/>
      <c r="DF24" s="345"/>
      <c r="DG24" s="345"/>
      <c r="DH24" s="345"/>
      <c r="DI24" s="345"/>
      <c r="DJ24" s="345"/>
      <c r="DK24" s="345"/>
      <c r="DL24" s="345"/>
      <c r="DM24" s="345"/>
      <c r="DN24" s="345"/>
      <c r="DO24" s="345"/>
      <c r="DP24" s="345"/>
      <c r="DQ24" s="345"/>
      <c r="DR24" s="345"/>
      <c r="DS24" s="345"/>
      <c r="DT24" s="345"/>
      <c r="DU24" s="345"/>
      <c r="DV24" s="345"/>
      <c r="DW24" s="345"/>
      <c r="DX24" s="345"/>
      <c r="DY24" s="345"/>
      <c r="DZ24" s="345"/>
      <c r="EA24" s="345"/>
      <c r="EB24" s="345"/>
      <c r="EC24" s="345"/>
      <c r="ED24" s="345"/>
      <c r="EE24" s="345"/>
      <c r="EF24" s="345"/>
      <c r="EG24" s="345"/>
      <c r="EH24" s="345"/>
      <c r="EI24" s="345"/>
      <c r="EJ24" s="345"/>
      <c r="EK24" s="345"/>
      <c r="EL24" s="345"/>
      <c r="EM24" s="345"/>
      <c r="EN24" s="345"/>
      <c r="EO24" s="345"/>
      <c r="EP24" s="345"/>
      <c r="EQ24" s="345"/>
      <c r="ER24" s="345"/>
      <c r="ES24" s="345"/>
      <c r="ET24" s="345"/>
      <c r="EU24" s="345"/>
      <c r="EV24" s="345"/>
      <c r="EW24" s="345"/>
      <c r="EX24" s="345"/>
      <c r="EY24" s="345"/>
      <c r="EZ24" s="345"/>
      <c r="FA24" s="345"/>
      <c r="FB24" s="345"/>
      <c r="FC24" s="345"/>
      <c r="FD24" s="345"/>
      <c r="FE24" s="345"/>
      <c r="FF24" s="345"/>
      <c r="FG24" s="345"/>
      <c r="FH24" s="345"/>
      <c r="FI24" s="345"/>
      <c r="FJ24" s="345"/>
      <c r="FK24" s="345"/>
      <c r="FL24" s="345"/>
      <c r="FM24" s="345"/>
      <c r="FN24" s="345"/>
      <c r="FO24" s="345"/>
      <c r="FP24" s="345"/>
      <c r="FQ24" s="345"/>
      <c r="FR24" s="345"/>
      <c r="FS24" s="345"/>
      <c r="FT24" s="345"/>
      <c r="FU24" s="345"/>
      <c r="FV24" s="345"/>
      <c r="FW24" s="345"/>
      <c r="FX24" s="345"/>
      <c r="FY24" s="345"/>
      <c r="FZ24" s="345"/>
      <c r="GA24" s="345"/>
      <c r="GB24" s="345"/>
      <c r="GC24" s="345"/>
      <c r="GD24" s="345"/>
      <c r="GE24" s="345"/>
      <c r="GF24" s="345"/>
      <c r="GG24" s="345"/>
      <c r="GH24" s="345"/>
      <c r="GI24" s="345"/>
      <c r="GJ24" s="345"/>
      <c r="GK24" s="345"/>
      <c r="GL24" s="345"/>
      <c r="GM24" s="345"/>
      <c r="GN24" s="345"/>
      <c r="GO24" s="345"/>
      <c r="GP24" s="345"/>
      <c r="GQ24" s="345"/>
      <c r="GR24" s="345"/>
      <c r="GS24" s="345"/>
      <c r="GT24" s="345"/>
      <c r="GU24" s="345"/>
      <c r="GV24" s="345"/>
      <c r="GW24" s="345"/>
      <c r="GX24" s="345"/>
      <c r="GY24" s="345"/>
      <c r="GZ24" s="345"/>
      <c r="HA24" s="345"/>
      <c r="HB24" s="345"/>
      <c r="HC24" s="345"/>
      <c r="HD24" s="345"/>
      <c r="HE24" s="345"/>
      <c r="HF24" s="345"/>
      <c r="HG24" s="345"/>
      <c r="HH24" s="345"/>
      <c r="HI24" s="345"/>
      <c r="HJ24" s="345"/>
      <c r="HK24" s="345"/>
      <c r="HL24" s="345"/>
      <c r="HM24" s="345"/>
      <c r="HN24" s="345"/>
      <c r="HO24" s="345"/>
      <c r="HP24" s="345"/>
      <c r="HQ24" s="345"/>
      <c r="HR24" s="345"/>
      <c r="HS24" s="345"/>
      <c r="HT24" s="345"/>
      <c r="HU24" s="345"/>
      <c r="HV24" s="345"/>
      <c r="HW24" s="345"/>
      <c r="HX24" s="345"/>
      <c r="HY24" s="345"/>
      <c r="HZ24" s="345"/>
      <c r="IA24" s="345"/>
    </row>
    <row r="25" spans="1:244" ht="39" customHeight="1">
      <c r="A25" s="1556"/>
      <c r="B25" s="1557"/>
      <c r="C25" s="1558"/>
      <c r="D25" s="854" t="s">
        <v>1644</v>
      </c>
      <c r="E25" s="1377" t="s">
        <v>1455</v>
      </c>
      <c r="F25" s="193"/>
      <c r="G25" s="193"/>
      <c r="H25"/>
      <c r="I25" s="1064"/>
      <c r="J25" s="1064"/>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5"/>
      <c r="AJ25" s="345"/>
      <c r="AK25" s="345"/>
      <c r="AL25" s="345"/>
      <c r="AM25" s="345"/>
      <c r="AN25" s="345"/>
      <c r="AO25" s="345"/>
      <c r="AP25" s="345"/>
      <c r="AQ25" s="345"/>
      <c r="AR25" s="345"/>
      <c r="AS25" s="345"/>
      <c r="AT25" s="345"/>
      <c r="AU25" s="345"/>
      <c r="AV25" s="345"/>
      <c r="AW25" s="345"/>
      <c r="AX25" s="345"/>
      <c r="AY25" s="345"/>
      <c r="AZ25" s="345"/>
      <c r="BA25" s="345"/>
      <c r="BB25" s="345"/>
      <c r="BC25" s="345"/>
      <c r="BD25" s="345"/>
      <c r="BE25" s="345"/>
      <c r="BF25" s="345"/>
      <c r="BG25" s="345"/>
      <c r="BH25" s="345"/>
      <c r="BI25" s="345"/>
      <c r="BJ25" s="345"/>
      <c r="BK25" s="345"/>
      <c r="BL25" s="345"/>
      <c r="BM25" s="345"/>
      <c r="BN25" s="345"/>
      <c r="BO25" s="345"/>
      <c r="BP25" s="345"/>
      <c r="BQ25" s="345"/>
      <c r="BR25" s="345"/>
      <c r="BS25" s="345"/>
      <c r="BT25" s="345"/>
      <c r="BU25" s="345"/>
      <c r="BV25" s="345"/>
      <c r="BW25" s="345"/>
      <c r="BX25" s="345"/>
      <c r="BY25" s="345"/>
      <c r="BZ25" s="345"/>
      <c r="CA25" s="345"/>
      <c r="CB25" s="345"/>
      <c r="CC25" s="345"/>
      <c r="CD25" s="345"/>
      <c r="CE25" s="345"/>
      <c r="CF25" s="345"/>
      <c r="CG25" s="345"/>
      <c r="CH25" s="345"/>
      <c r="CI25" s="345"/>
      <c r="CJ25" s="345"/>
      <c r="CK25" s="345"/>
      <c r="CL25" s="345"/>
      <c r="CM25" s="345"/>
      <c r="CN25" s="345"/>
      <c r="CO25" s="345"/>
      <c r="CP25" s="345"/>
      <c r="CQ25" s="345"/>
      <c r="CR25" s="345"/>
      <c r="CS25" s="345"/>
      <c r="CT25" s="345"/>
      <c r="CU25" s="345"/>
      <c r="CV25" s="345"/>
      <c r="CW25" s="345"/>
      <c r="CX25" s="345"/>
      <c r="CY25" s="345"/>
      <c r="CZ25" s="345"/>
      <c r="DA25" s="345"/>
      <c r="DB25" s="345"/>
      <c r="DC25" s="345"/>
      <c r="DD25" s="345"/>
      <c r="DE25" s="345"/>
      <c r="DF25" s="345"/>
      <c r="DG25" s="345"/>
      <c r="DH25" s="345"/>
      <c r="DI25" s="345"/>
      <c r="DJ25" s="345"/>
      <c r="DK25" s="345"/>
      <c r="DL25" s="345"/>
      <c r="DM25" s="345"/>
      <c r="DN25" s="345"/>
      <c r="DO25" s="345"/>
      <c r="DP25" s="345"/>
      <c r="DQ25" s="345"/>
      <c r="DR25" s="345"/>
      <c r="DS25" s="345"/>
      <c r="DT25" s="345"/>
      <c r="DU25" s="345"/>
      <c r="DV25" s="345"/>
      <c r="DW25" s="345"/>
      <c r="DX25" s="345"/>
      <c r="DY25" s="345"/>
      <c r="DZ25" s="345"/>
      <c r="EA25" s="345"/>
      <c r="EB25" s="345"/>
      <c r="EC25" s="345"/>
      <c r="ED25" s="345"/>
      <c r="EE25" s="345"/>
      <c r="EF25" s="345"/>
      <c r="EG25" s="345"/>
      <c r="EH25" s="345"/>
      <c r="EI25" s="345"/>
      <c r="EJ25" s="345"/>
      <c r="EK25" s="345"/>
      <c r="EL25" s="345"/>
      <c r="EM25" s="345"/>
      <c r="EN25" s="345"/>
      <c r="EO25" s="345"/>
      <c r="EP25" s="345"/>
      <c r="EQ25" s="345"/>
      <c r="ER25" s="345"/>
      <c r="ES25" s="345"/>
      <c r="ET25" s="345"/>
      <c r="EU25" s="345"/>
      <c r="EV25" s="345"/>
      <c r="EW25" s="345"/>
      <c r="EX25" s="345"/>
      <c r="EY25" s="345"/>
      <c r="EZ25" s="345"/>
      <c r="FA25" s="345"/>
      <c r="FB25" s="345"/>
      <c r="FC25" s="345"/>
      <c r="FD25" s="345"/>
      <c r="FE25" s="345"/>
      <c r="FF25" s="345"/>
      <c r="FG25" s="345"/>
      <c r="FH25" s="345"/>
      <c r="FI25" s="345"/>
      <c r="FJ25" s="345"/>
      <c r="FK25" s="345"/>
      <c r="FL25" s="345"/>
      <c r="FM25" s="345"/>
      <c r="FN25" s="345"/>
      <c r="FO25" s="345"/>
      <c r="FP25" s="345"/>
      <c r="FQ25" s="345"/>
      <c r="FR25" s="345"/>
      <c r="FS25" s="345"/>
      <c r="FT25" s="345"/>
      <c r="FU25" s="345"/>
      <c r="FV25" s="345"/>
      <c r="FW25" s="345"/>
      <c r="FX25" s="345"/>
      <c r="FY25" s="345"/>
      <c r="FZ25" s="345"/>
      <c r="GA25" s="345"/>
      <c r="GB25" s="345"/>
      <c r="GC25" s="345"/>
      <c r="GD25" s="345"/>
      <c r="GE25" s="345"/>
      <c r="GF25" s="345"/>
      <c r="GG25" s="345"/>
      <c r="GH25" s="345"/>
      <c r="GI25" s="345"/>
      <c r="GJ25" s="345"/>
      <c r="GK25" s="345"/>
      <c r="GL25" s="345"/>
      <c r="GM25" s="345"/>
      <c r="GN25" s="345"/>
      <c r="GO25" s="345"/>
      <c r="GP25" s="345"/>
      <c r="GQ25" s="345"/>
      <c r="GR25" s="345"/>
      <c r="GS25" s="345"/>
      <c r="GT25" s="345"/>
      <c r="GU25" s="345"/>
      <c r="GV25" s="345"/>
      <c r="GW25" s="345"/>
      <c r="GX25" s="345"/>
      <c r="GY25" s="345"/>
      <c r="GZ25" s="345"/>
      <c r="HA25" s="345"/>
      <c r="HB25" s="345"/>
      <c r="HC25" s="345"/>
      <c r="HD25" s="345"/>
      <c r="HE25" s="345"/>
      <c r="HF25" s="345"/>
      <c r="HG25" s="345"/>
      <c r="HH25" s="345"/>
      <c r="HI25" s="345"/>
      <c r="HJ25" s="345"/>
      <c r="HK25" s="345"/>
      <c r="HL25" s="345"/>
      <c r="HM25" s="345"/>
      <c r="HN25" s="345"/>
      <c r="HO25" s="345"/>
      <c r="HP25" s="345"/>
      <c r="HQ25" s="345"/>
      <c r="HR25" s="345"/>
      <c r="HS25" s="345"/>
      <c r="HT25" s="345"/>
      <c r="HU25" s="345"/>
      <c r="HV25" s="345"/>
      <c r="HW25" s="345"/>
      <c r="HX25" s="345"/>
      <c r="HY25" s="345"/>
      <c r="HZ25" s="345"/>
      <c r="IA25" s="345"/>
    </row>
    <row r="26" spans="1:244" ht="26.25" customHeight="1">
      <c r="A26" s="1060"/>
      <c r="B26" s="1061"/>
      <c r="C26" s="1059"/>
      <c r="D26" s="1132">
        <v>2022</v>
      </c>
      <c r="E26" s="1378"/>
      <c r="F26" s="442"/>
      <c r="G26" s="442"/>
      <c r="H26"/>
      <c r="I26" s="1064"/>
      <c r="J26" s="1064"/>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345"/>
      <c r="CL26" s="345"/>
      <c r="CM26" s="345"/>
      <c r="CN26" s="345"/>
      <c r="CO26" s="345"/>
      <c r="CP26" s="345"/>
      <c r="CQ26" s="345"/>
      <c r="CR26" s="345"/>
      <c r="CS26" s="345"/>
      <c r="CT26" s="345"/>
      <c r="CU26" s="345"/>
      <c r="CV26" s="345"/>
      <c r="CW26" s="345"/>
      <c r="CX26" s="345"/>
      <c r="CY26" s="345"/>
      <c r="CZ26" s="345"/>
      <c r="DA26" s="345"/>
      <c r="DB26" s="345"/>
      <c r="DC26" s="345"/>
      <c r="DD26" s="345"/>
      <c r="DE26" s="345"/>
      <c r="DF26" s="345"/>
      <c r="DG26" s="345"/>
      <c r="DH26" s="345"/>
      <c r="DI26" s="345"/>
      <c r="DJ26" s="345"/>
      <c r="DK26" s="345"/>
      <c r="DL26" s="345"/>
      <c r="DM26" s="345"/>
      <c r="DN26" s="345"/>
      <c r="DO26" s="345"/>
      <c r="DP26" s="345"/>
      <c r="DQ26" s="345"/>
      <c r="DR26" s="345"/>
      <c r="DS26" s="345"/>
      <c r="DT26" s="345"/>
      <c r="DU26" s="345"/>
      <c r="DV26" s="345"/>
      <c r="DW26" s="345"/>
      <c r="DX26" s="345"/>
      <c r="DY26" s="345"/>
      <c r="DZ26" s="345"/>
      <c r="EA26" s="345"/>
      <c r="EB26" s="345"/>
      <c r="EC26" s="345"/>
      <c r="ED26" s="345"/>
      <c r="EE26" s="345"/>
      <c r="EF26" s="345"/>
      <c r="EG26" s="345"/>
      <c r="EH26" s="345"/>
      <c r="EI26" s="345"/>
      <c r="EJ26" s="345"/>
      <c r="EK26" s="345"/>
      <c r="EL26" s="345"/>
      <c r="EM26" s="345"/>
      <c r="EN26" s="345"/>
      <c r="EO26" s="345"/>
      <c r="EP26" s="345"/>
      <c r="EQ26" s="345"/>
      <c r="ER26" s="345"/>
      <c r="ES26" s="345"/>
      <c r="ET26" s="345"/>
      <c r="EU26" s="345"/>
      <c r="EV26" s="345"/>
      <c r="EW26" s="345"/>
      <c r="EX26" s="345"/>
      <c r="EY26" s="345"/>
      <c r="EZ26" s="345"/>
      <c r="FA26" s="345"/>
      <c r="FB26" s="345"/>
      <c r="FC26" s="345"/>
      <c r="FD26" s="345"/>
      <c r="FE26" s="345"/>
      <c r="FF26" s="345"/>
      <c r="FG26" s="345"/>
      <c r="FH26" s="345"/>
      <c r="FI26" s="345"/>
      <c r="FJ26" s="345"/>
      <c r="FK26" s="345"/>
      <c r="FL26" s="345"/>
      <c r="FM26" s="345"/>
      <c r="FN26" s="345"/>
      <c r="FO26" s="345"/>
      <c r="FP26" s="345"/>
      <c r="FQ26" s="345"/>
      <c r="FR26" s="345"/>
      <c r="FS26" s="345"/>
      <c r="FT26" s="345"/>
      <c r="FU26" s="345"/>
      <c r="FV26" s="345"/>
      <c r="FW26" s="345"/>
      <c r="FX26" s="345"/>
      <c r="FY26" s="345"/>
      <c r="FZ26" s="345"/>
      <c r="GA26" s="345"/>
      <c r="GB26" s="345"/>
      <c r="GC26" s="345"/>
      <c r="GD26" s="345"/>
      <c r="GE26" s="345"/>
      <c r="GF26" s="345"/>
      <c r="GG26" s="345"/>
      <c r="GH26" s="345"/>
      <c r="GI26" s="345"/>
      <c r="GJ26" s="345"/>
      <c r="GK26" s="345"/>
      <c r="GL26" s="345"/>
      <c r="GM26" s="345"/>
      <c r="GN26" s="345"/>
      <c r="GO26" s="345"/>
      <c r="GP26" s="345"/>
      <c r="GQ26" s="345"/>
      <c r="GR26" s="345"/>
      <c r="GS26" s="345"/>
      <c r="GT26" s="345"/>
      <c r="GU26" s="345"/>
      <c r="GV26" s="345"/>
      <c r="GW26" s="345"/>
      <c r="GX26" s="345"/>
      <c r="GY26" s="345"/>
      <c r="GZ26" s="345"/>
      <c r="HA26" s="345"/>
      <c r="HB26" s="345"/>
      <c r="HC26" s="345"/>
      <c r="HD26" s="345"/>
      <c r="HE26" s="345"/>
      <c r="HF26" s="345"/>
      <c r="HG26" s="345"/>
      <c r="HH26" s="345"/>
      <c r="HI26" s="345"/>
      <c r="HJ26" s="345"/>
      <c r="HK26" s="345"/>
      <c r="HL26" s="345"/>
      <c r="HM26" s="345"/>
      <c r="HN26" s="345"/>
      <c r="HO26" s="345"/>
      <c r="HP26" s="345"/>
      <c r="HQ26" s="345"/>
      <c r="HR26" s="345"/>
      <c r="HS26" s="345"/>
      <c r="HT26" s="345"/>
      <c r="HU26" s="345"/>
      <c r="HV26" s="345"/>
      <c r="HW26" s="345"/>
      <c r="HX26" s="345"/>
      <c r="HY26" s="345"/>
      <c r="HZ26" s="345"/>
      <c r="IA26" s="345"/>
    </row>
    <row r="27" spans="1:244" ht="23.25" customHeight="1">
      <c r="A27" s="350" t="s">
        <v>4</v>
      </c>
      <c r="B27" s="555" t="s">
        <v>1181</v>
      </c>
      <c r="C27" s="354" t="s">
        <v>5</v>
      </c>
      <c r="D27" s="62">
        <v>4819.2350101832981</v>
      </c>
      <c r="E27" s="1321">
        <f t="shared" ref="E27:E45" si="1">D27/2500</f>
        <v>1.9276940040733193</v>
      </c>
      <c r="F27" s="170"/>
      <c r="G27" s="708"/>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45"/>
      <c r="BK27" s="345"/>
      <c r="BL27" s="345"/>
      <c r="BM27" s="345"/>
      <c r="BN27" s="345"/>
      <c r="BO27" s="345"/>
      <c r="BP27" s="345"/>
      <c r="BQ27" s="345"/>
      <c r="BR27" s="345"/>
      <c r="BS27" s="345"/>
      <c r="BT27" s="345"/>
      <c r="BU27" s="345"/>
      <c r="BV27" s="345"/>
      <c r="BW27" s="345"/>
      <c r="BX27" s="345"/>
      <c r="BY27" s="345"/>
      <c r="BZ27" s="345"/>
      <c r="CA27" s="345"/>
      <c r="CB27" s="345"/>
      <c r="CC27" s="345"/>
      <c r="CD27" s="345"/>
      <c r="CE27" s="345"/>
      <c r="CF27" s="345"/>
      <c r="CG27" s="345"/>
      <c r="CH27" s="345"/>
      <c r="CI27" s="345"/>
      <c r="CJ27" s="345"/>
      <c r="CK27" s="345"/>
      <c r="CL27" s="345"/>
      <c r="CM27" s="345"/>
      <c r="CN27" s="345"/>
      <c r="CO27" s="345"/>
      <c r="CP27" s="345"/>
      <c r="CQ27" s="345"/>
      <c r="CR27" s="345"/>
      <c r="CS27" s="345"/>
      <c r="CT27" s="345"/>
      <c r="CU27" s="345"/>
      <c r="CV27" s="345"/>
      <c r="CW27" s="345"/>
      <c r="CX27" s="345"/>
      <c r="CY27" s="345"/>
      <c r="CZ27" s="345"/>
      <c r="DA27" s="345"/>
      <c r="DB27" s="345"/>
      <c r="DC27" s="345"/>
      <c r="DD27" s="345"/>
      <c r="DE27" s="345"/>
      <c r="DF27" s="345"/>
      <c r="DG27" s="345"/>
      <c r="DH27" s="345"/>
      <c r="DI27" s="345"/>
      <c r="DJ27" s="345"/>
      <c r="DK27" s="345"/>
      <c r="DL27" s="345"/>
      <c r="DM27" s="345"/>
      <c r="DN27" s="345"/>
      <c r="DO27" s="345"/>
      <c r="DP27" s="345"/>
      <c r="DQ27" s="345"/>
      <c r="DR27" s="345"/>
      <c r="DS27" s="345"/>
      <c r="DT27" s="345"/>
      <c r="DU27" s="345"/>
      <c r="DV27" s="345"/>
      <c r="DW27" s="345"/>
      <c r="DX27" s="345"/>
      <c r="DY27" s="345"/>
      <c r="DZ27" s="345"/>
      <c r="EA27" s="345"/>
      <c r="EB27" s="345"/>
      <c r="EC27" s="345"/>
      <c r="ED27" s="345"/>
      <c r="EE27" s="345"/>
      <c r="EF27" s="345"/>
      <c r="EG27" s="345"/>
      <c r="EH27" s="345"/>
      <c r="EI27" s="345"/>
      <c r="EJ27" s="345"/>
      <c r="EK27" s="345"/>
      <c r="EL27" s="345"/>
      <c r="EM27" s="345"/>
      <c r="EN27" s="345"/>
      <c r="EO27" s="345"/>
      <c r="EP27" s="345"/>
      <c r="EQ27" s="345"/>
      <c r="ER27" s="345"/>
      <c r="ES27" s="345"/>
      <c r="ET27" s="345"/>
      <c r="EU27" s="345"/>
      <c r="EV27" s="345"/>
      <c r="EW27" s="345"/>
      <c r="EX27" s="345"/>
      <c r="EY27" s="345"/>
      <c r="EZ27" s="345"/>
      <c r="FA27" s="345"/>
      <c r="FB27" s="345"/>
      <c r="FC27" s="345"/>
      <c r="FD27" s="345"/>
      <c r="FE27" s="345"/>
      <c r="FF27" s="345"/>
      <c r="FG27" s="345"/>
      <c r="FH27" s="345"/>
      <c r="FI27" s="345"/>
      <c r="FJ27" s="345"/>
      <c r="FK27" s="345"/>
      <c r="FL27" s="345"/>
      <c r="FM27" s="345"/>
      <c r="FN27" s="345"/>
      <c r="FO27" s="345"/>
      <c r="FP27" s="345"/>
      <c r="FQ27" s="345"/>
      <c r="FR27" s="345"/>
      <c r="FS27" s="345"/>
      <c r="FT27" s="345"/>
      <c r="FU27" s="345"/>
      <c r="FV27" s="345"/>
      <c r="FW27" s="345"/>
      <c r="FX27" s="345"/>
      <c r="FY27" s="345"/>
      <c r="FZ27" s="345"/>
      <c r="GA27" s="345"/>
      <c r="GB27" s="345"/>
      <c r="GC27" s="345"/>
      <c r="GD27" s="345"/>
      <c r="GE27" s="345"/>
      <c r="GF27" s="345"/>
      <c r="GG27" s="345"/>
      <c r="GH27" s="345"/>
      <c r="GI27" s="345"/>
      <c r="GJ27" s="345"/>
      <c r="GK27" s="345"/>
      <c r="GL27" s="345"/>
      <c r="GM27" s="345"/>
      <c r="GN27" s="345"/>
      <c r="GO27" s="345"/>
      <c r="GP27" s="345"/>
      <c r="GQ27" s="345"/>
      <c r="GR27" s="345"/>
      <c r="GS27" s="345"/>
      <c r="GT27" s="345"/>
      <c r="GU27" s="345"/>
      <c r="GV27" s="345"/>
      <c r="GW27" s="345"/>
      <c r="GX27" s="345"/>
      <c r="GY27" s="345"/>
      <c r="GZ27" s="345"/>
      <c r="HA27" s="345"/>
      <c r="HB27" s="345"/>
      <c r="HC27" s="345"/>
      <c r="HD27" s="345"/>
      <c r="HE27" s="345"/>
      <c r="HF27" s="345"/>
      <c r="HG27" s="345"/>
      <c r="HH27" s="345"/>
      <c r="HI27" s="345"/>
      <c r="HJ27" s="345"/>
      <c r="HK27" s="345"/>
      <c r="HL27" s="345"/>
      <c r="HM27" s="345"/>
      <c r="HN27" s="345"/>
      <c r="HO27" s="345"/>
      <c r="HP27" s="345"/>
      <c r="HQ27" s="345"/>
      <c r="HR27" s="345"/>
      <c r="HS27" s="345"/>
      <c r="HT27" s="345"/>
      <c r="HU27" s="345"/>
      <c r="HV27" s="345"/>
      <c r="HW27" s="345"/>
      <c r="HX27" s="345"/>
      <c r="HY27" s="345"/>
      <c r="HZ27" s="345"/>
      <c r="IA27" s="345"/>
    </row>
    <row r="28" spans="1:244" ht="28.5" customHeight="1">
      <c r="A28" s="350"/>
      <c r="B28" s="609" t="s">
        <v>660</v>
      </c>
      <c r="C28" s="354" t="s">
        <v>5</v>
      </c>
      <c r="D28" s="62">
        <v>4560.7550101832985</v>
      </c>
      <c r="E28" s="1321">
        <f t="shared" si="1"/>
        <v>1.8243020040733193</v>
      </c>
      <c r="F28" s="170"/>
      <c r="G28" s="708"/>
      <c r="L28" s="345"/>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5"/>
      <c r="AM28" s="345"/>
      <c r="AN28" s="345"/>
      <c r="AO28" s="345"/>
      <c r="AP28" s="345"/>
      <c r="AQ28" s="345"/>
      <c r="AR28" s="345"/>
      <c r="AS28" s="345"/>
      <c r="AT28" s="345"/>
      <c r="AU28" s="345"/>
      <c r="AV28" s="345"/>
      <c r="AW28" s="345"/>
      <c r="AX28" s="345"/>
      <c r="AY28" s="345"/>
      <c r="AZ28" s="345"/>
      <c r="BA28" s="345"/>
      <c r="BB28" s="345"/>
      <c r="BC28" s="345"/>
      <c r="BD28" s="345"/>
      <c r="BE28" s="345"/>
      <c r="BF28" s="345"/>
      <c r="BG28" s="345"/>
      <c r="BH28" s="345"/>
      <c r="BI28" s="345"/>
      <c r="BJ28" s="345"/>
      <c r="BK28" s="345"/>
      <c r="BL28" s="345"/>
      <c r="BM28" s="345"/>
      <c r="BN28" s="345"/>
      <c r="BO28" s="345"/>
      <c r="BP28" s="345"/>
      <c r="BQ28" s="345"/>
      <c r="BR28" s="345"/>
      <c r="BS28" s="345"/>
      <c r="BT28" s="345"/>
      <c r="BU28" s="345"/>
      <c r="BV28" s="345"/>
      <c r="BW28" s="345"/>
      <c r="BX28" s="345"/>
      <c r="BY28" s="345"/>
      <c r="BZ28" s="345"/>
      <c r="CA28" s="345"/>
      <c r="CB28" s="345"/>
      <c r="CC28" s="345"/>
      <c r="CD28" s="345"/>
      <c r="CE28" s="345"/>
      <c r="CF28" s="345"/>
      <c r="CG28" s="345"/>
      <c r="CH28" s="345"/>
      <c r="CI28" s="345"/>
      <c r="CJ28" s="345"/>
      <c r="CK28" s="345"/>
      <c r="CL28" s="345"/>
      <c r="CM28" s="345"/>
      <c r="CN28" s="345"/>
      <c r="CO28" s="345"/>
      <c r="CP28" s="345"/>
      <c r="CQ28" s="345"/>
      <c r="CR28" s="345"/>
      <c r="CS28" s="345"/>
      <c r="CT28" s="345"/>
      <c r="CU28" s="345"/>
      <c r="CV28" s="345"/>
      <c r="CW28" s="345"/>
      <c r="CX28" s="345"/>
      <c r="CY28" s="345"/>
      <c r="CZ28" s="345"/>
      <c r="DA28" s="345"/>
      <c r="DB28" s="345"/>
      <c r="DC28" s="345"/>
      <c r="DD28" s="345"/>
      <c r="DE28" s="345"/>
      <c r="DF28" s="345"/>
      <c r="DG28" s="345"/>
      <c r="DH28" s="345"/>
      <c r="DI28" s="345"/>
      <c r="DJ28" s="345"/>
      <c r="DK28" s="345"/>
      <c r="DL28" s="345"/>
      <c r="DM28" s="345"/>
      <c r="DN28" s="345"/>
      <c r="DO28" s="345"/>
      <c r="DP28" s="345"/>
      <c r="DQ28" s="345"/>
      <c r="DR28" s="345"/>
      <c r="DS28" s="345"/>
      <c r="DT28" s="345"/>
      <c r="DU28" s="345"/>
      <c r="DV28" s="345"/>
      <c r="DW28" s="345"/>
      <c r="DX28" s="345"/>
      <c r="DY28" s="345"/>
      <c r="DZ28" s="345"/>
      <c r="EA28" s="345"/>
      <c r="EB28" s="345"/>
      <c r="EC28" s="345"/>
      <c r="ED28" s="345"/>
      <c r="EE28" s="345"/>
      <c r="EF28" s="345"/>
      <c r="EG28" s="345"/>
      <c r="EH28" s="345"/>
      <c r="EI28" s="345"/>
      <c r="EJ28" s="345"/>
      <c r="EK28" s="345"/>
      <c r="EL28" s="345"/>
      <c r="EM28" s="345"/>
      <c r="EN28" s="345"/>
      <c r="EO28" s="345"/>
      <c r="EP28" s="345"/>
      <c r="EQ28" s="345"/>
      <c r="ER28" s="345"/>
      <c r="ES28" s="345"/>
      <c r="ET28" s="345"/>
      <c r="EU28" s="345"/>
      <c r="EV28" s="345"/>
      <c r="EW28" s="345"/>
      <c r="EX28" s="345"/>
      <c r="EY28" s="345"/>
      <c r="EZ28" s="345"/>
      <c r="FA28" s="345"/>
      <c r="FB28" s="345"/>
      <c r="FC28" s="345"/>
      <c r="FD28" s="345"/>
      <c r="FE28" s="345"/>
      <c r="FF28" s="345"/>
      <c r="FG28" s="345"/>
      <c r="FH28" s="345"/>
      <c r="FI28" s="345"/>
      <c r="FJ28" s="345"/>
      <c r="FK28" s="345"/>
      <c r="FL28" s="345"/>
      <c r="FM28" s="345"/>
      <c r="FN28" s="345"/>
      <c r="FO28" s="345"/>
      <c r="FP28" s="345"/>
      <c r="FQ28" s="345"/>
      <c r="FR28" s="345"/>
      <c r="FS28" s="345"/>
      <c r="FT28" s="345"/>
      <c r="FU28" s="345"/>
      <c r="FV28" s="345"/>
      <c r="FW28" s="345"/>
      <c r="FX28" s="345"/>
      <c r="FY28" s="345"/>
      <c r="FZ28" s="345"/>
      <c r="GA28" s="345"/>
      <c r="GB28" s="345"/>
      <c r="GC28" s="345"/>
      <c r="GD28" s="345"/>
      <c r="GE28" s="345"/>
      <c r="GF28" s="345"/>
      <c r="GG28" s="345"/>
      <c r="GH28" s="345"/>
      <c r="GI28" s="345"/>
      <c r="GJ28" s="345"/>
      <c r="GK28" s="345"/>
      <c r="GL28" s="345"/>
      <c r="GM28" s="345"/>
      <c r="GN28" s="345"/>
      <c r="GO28" s="345"/>
      <c r="GP28" s="345"/>
      <c r="GQ28" s="345"/>
      <c r="GR28" s="345"/>
      <c r="GS28" s="345"/>
      <c r="GT28" s="345"/>
      <c r="GU28" s="345"/>
      <c r="GV28" s="345"/>
      <c r="GW28" s="345"/>
      <c r="GX28" s="345"/>
      <c r="GY28" s="345"/>
      <c r="GZ28" s="345"/>
      <c r="HA28" s="345"/>
      <c r="HB28" s="345"/>
      <c r="HC28" s="345"/>
      <c r="HD28" s="345"/>
      <c r="HE28" s="345"/>
      <c r="HF28" s="345"/>
      <c r="HG28" s="345"/>
      <c r="HH28" s="345"/>
      <c r="HI28" s="345"/>
      <c r="HJ28" s="345"/>
      <c r="HK28" s="345"/>
      <c r="HL28" s="345"/>
      <c r="HM28" s="345"/>
      <c r="HN28" s="345"/>
      <c r="HO28" s="345"/>
      <c r="HP28" s="345"/>
      <c r="HQ28" s="345"/>
      <c r="HR28" s="345"/>
      <c r="HS28" s="345"/>
      <c r="HT28" s="345"/>
      <c r="HU28" s="345"/>
      <c r="HV28" s="345"/>
      <c r="HW28" s="345"/>
      <c r="HX28" s="345"/>
      <c r="HY28" s="345"/>
      <c r="HZ28" s="345"/>
      <c r="IA28" s="345"/>
    </row>
    <row r="29" spans="1:244" ht="20.25" customHeight="1">
      <c r="A29" s="350"/>
      <c r="B29" s="609" t="s">
        <v>662</v>
      </c>
      <c r="C29" s="354" t="s">
        <v>5</v>
      </c>
      <c r="D29" s="62">
        <v>4216.1150101832991</v>
      </c>
      <c r="E29" s="1321">
        <f t="shared" si="1"/>
        <v>1.6864460040733196</v>
      </c>
      <c r="F29" s="170"/>
      <c r="G29" s="708"/>
      <c r="H29" s="170"/>
      <c r="I29" s="170"/>
      <c r="J29" s="136"/>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345"/>
      <c r="AR29" s="345"/>
      <c r="AS29" s="345"/>
      <c r="AT29" s="345"/>
      <c r="AU29" s="345"/>
      <c r="AV29" s="345"/>
      <c r="AW29" s="345"/>
      <c r="AX29" s="345"/>
      <c r="AY29" s="345"/>
      <c r="AZ29" s="345"/>
      <c r="BA29" s="345"/>
      <c r="BB29" s="345"/>
      <c r="BC29" s="345"/>
      <c r="BD29" s="345"/>
      <c r="BE29" s="345"/>
      <c r="BF29" s="345"/>
      <c r="BG29" s="345"/>
      <c r="BH29" s="345"/>
      <c r="BI29" s="345"/>
      <c r="BJ29" s="345"/>
      <c r="BK29" s="345"/>
      <c r="BL29" s="345"/>
      <c r="BM29" s="345"/>
      <c r="BN29" s="345"/>
      <c r="BO29" s="345"/>
      <c r="BP29" s="345"/>
      <c r="BQ29" s="345"/>
      <c r="BR29" s="345"/>
      <c r="BS29" s="345"/>
      <c r="BT29" s="345"/>
      <c r="BU29" s="345"/>
      <c r="BV29" s="345"/>
      <c r="BW29" s="345"/>
      <c r="BX29" s="345"/>
      <c r="BY29" s="345"/>
      <c r="BZ29" s="345"/>
      <c r="CA29" s="345"/>
      <c r="CB29" s="345"/>
      <c r="CC29" s="345"/>
      <c r="CD29" s="345"/>
      <c r="CE29" s="345"/>
      <c r="CF29" s="345"/>
      <c r="CG29" s="345"/>
      <c r="CH29" s="345"/>
      <c r="CI29" s="345"/>
      <c r="CJ29" s="345"/>
      <c r="CK29" s="345"/>
      <c r="CL29" s="345"/>
      <c r="CM29" s="345"/>
      <c r="CN29" s="345"/>
      <c r="CO29" s="345"/>
      <c r="CP29" s="345"/>
      <c r="CQ29" s="345"/>
      <c r="CR29" s="345"/>
      <c r="CS29" s="345"/>
      <c r="CT29" s="345"/>
      <c r="CU29" s="345"/>
      <c r="CV29" s="345"/>
      <c r="CW29" s="345"/>
      <c r="CX29" s="345"/>
      <c r="CY29" s="345"/>
      <c r="CZ29" s="345"/>
      <c r="DA29" s="345"/>
      <c r="DB29" s="345"/>
      <c r="DC29" s="345"/>
      <c r="DD29" s="345"/>
      <c r="DE29" s="345"/>
      <c r="DF29" s="345"/>
      <c r="DG29" s="345"/>
      <c r="DH29" s="345"/>
      <c r="DI29" s="345"/>
      <c r="DJ29" s="345"/>
      <c r="DK29" s="345"/>
      <c r="DL29" s="345"/>
      <c r="DM29" s="345"/>
      <c r="DN29" s="345"/>
      <c r="DO29" s="345"/>
      <c r="DP29" s="345"/>
      <c r="DQ29" s="345"/>
      <c r="DR29" s="345"/>
      <c r="DS29" s="345"/>
      <c r="DT29" s="345"/>
      <c r="DU29" s="345"/>
      <c r="DV29" s="345"/>
      <c r="DW29" s="345"/>
      <c r="DX29" s="345"/>
      <c r="DY29" s="345"/>
      <c r="DZ29" s="345"/>
      <c r="EA29" s="345"/>
      <c r="EB29" s="345"/>
      <c r="EC29" s="345"/>
      <c r="ED29" s="345"/>
      <c r="EE29" s="345"/>
      <c r="EF29" s="345"/>
      <c r="EG29" s="345"/>
      <c r="EH29" s="345"/>
      <c r="EI29" s="345"/>
      <c r="EJ29" s="345"/>
      <c r="EK29" s="345"/>
      <c r="EL29" s="345"/>
      <c r="EM29" s="345"/>
      <c r="EN29" s="345"/>
      <c r="EO29" s="345"/>
      <c r="EP29" s="345"/>
      <c r="EQ29" s="345"/>
      <c r="ER29" s="345"/>
      <c r="ES29" s="345"/>
      <c r="ET29" s="345"/>
      <c r="EU29" s="345"/>
      <c r="EV29" s="345"/>
      <c r="EW29" s="345"/>
      <c r="EX29" s="345"/>
      <c r="EY29" s="345"/>
      <c r="EZ29" s="345"/>
      <c r="FA29" s="345"/>
      <c r="FB29" s="345"/>
      <c r="FC29" s="345"/>
      <c r="FD29" s="345"/>
      <c r="FE29" s="345"/>
      <c r="FF29" s="345"/>
      <c r="FG29" s="345"/>
      <c r="FH29" s="345"/>
      <c r="FI29" s="345"/>
      <c r="FJ29" s="345"/>
      <c r="FK29" s="345"/>
      <c r="FL29" s="345"/>
      <c r="FM29" s="345"/>
      <c r="FN29" s="345"/>
      <c r="FO29" s="345"/>
      <c r="FP29" s="345"/>
      <c r="FQ29" s="345"/>
      <c r="FR29" s="345"/>
      <c r="FS29" s="345"/>
      <c r="FT29" s="345"/>
      <c r="FU29" s="345"/>
      <c r="FV29" s="345"/>
      <c r="FW29" s="345"/>
      <c r="FX29" s="345"/>
      <c r="FY29" s="345"/>
      <c r="FZ29" s="345"/>
      <c r="GA29" s="345"/>
      <c r="GB29" s="345"/>
      <c r="GC29" s="345"/>
      <c r="GD29" s="345"/>
      <c r="GE29" s="345"/>
      <c r="GF29" s="345"/>
      <c r="GG29" s="345"/>
      <c r="GH29" s="345"/>
      <c r="GI29" s="345"/>
      <c r="GJ29" s="345"/>
      <c r="GK29" s="345"/>
      <c r="GL29" s="345"/>
      <c r="GM29" s="345"/>
      <c r="GN29" s="345"/>
      <c r="GO29" s="345"/>
      <c r="GP29" s="345"/>
      <c r="GQ29" s="345"/>
      <c r="GR29" s="345"/>
      <c r="GS29" s="345"/>
      <c r="GT29" s="345"/>
      <c r="GU29" s="345"/>
      <c r="GV29" s="345"/>
      <c r="GW29" s="345"/>
      <c r="GX29" s="345"/>
      <c r="GY29" s="345"/>
      <c r="GZ29" s="345"/>
      <c r="HA29" s="345"/>
      <c r="HB29" s="345"/>
      <c r="HC29" s="345"/>
      <c r="HD29" s="345"/>
      <c r="HE29" s="345"/>
      <c r="HF29" s="345"/>
      <c r="HG29" s="345"/>
      <c r="HH29" s="345"/>
      <c r="HI29" s="345"/>
      <c r="HJ29" s="345"/>
      <c r="HK29" s="345"/>
      <c r="HL29" s="345"/>
      <c r="HM29" s="345"/>
      <c r="HN29" s="345"/>
      <c r="HO29" s="345"/>
      <c r="HP29" s="345"/>
      <c r="HQ29" s="345"/>
      <c r="HR29" s="345"/>
      <c r="HS29" s="345"/>
      <c r="HT29" s="345"/>
      <c r="HU29" s="345"/>
      <c r="HV29" s="345"/>
      <c r="HW29" s="345"/>
      <c r="HX29" s="345"/>
      <c r="HY29" s="345"/>
      <c r="HZ29" s="345"/>
      <c r="IA29" s="345"/>
    </row>
    <row r="30" spans="1:244" ht="39" customHeight="1">
      <c r="A30" s="350" t="s">
        <v>6</v>
      </c>
      <c r="B30" s="555" t="s">
        <v>1182</v>
      </c>
      <c r="C30" s="354" t="s">
        <v>5</v>
      </c>
      <c r="D30" s="62">
        <v>4733.0750101832982</v>
      </c>
      <c r="E30" s="1321">
        <f t="shared" si="1"/>
        <v>1.8932300040733192</v>
      </c>
      <c r="F30" s="170"/>
      <c r="G30" s="708"/>
      <c r="H30" s="170"/>
      <c r="I30" s="170"/>
      <c r="J30" s="136"/>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5"/>
      <c r="AY30" s="345"/>
      <c r="AZ30" s="345"/>
      <c r="BA30" s="345"/>
      <c r="BB30" s="345"/>
      <c r="BC30" s="345"/>
      <c r="BD30" s="345"/>
      <c r="BE30" s="345"/>
      <c r="BF30" s="345"/>
      <c r="BG30" s="345"/>
      <c r="BH30" s="345"/>
      <c r="BI30" s="345"/>
      <c r="BJ30" s="345"/>
      <c r="BK30" s="345"/>
      <c r="BL30" s="345"/>
      <c r="BM30" s="345"/>
      <c r="BN30" s="345"/>
      <c r="BO30" s="345"/>
      <c r="BP30" s="345"/>
      <c r="BQ30" s="345"/>
      <c r="BR30" s="345"/>
      <c r="BS30" s="345"/>
      <c r="BT30" s="345"/>
      <c r="BU30" s="345"/>
      <c r="BV30" s="345"/>
      <c r="BW30" s="345"/>
      <c r="BX30" s="345"/>
      <c r="BY30" s="345"/>
      <c r="BZ30" s="345"/>
      <c r="CA30" s="345"/>
      <c r="CB30" s="345"/>
      <c r="CC30" s="345"/>
      <c r="CD30" s="345"/>
      <c r="CE30" s="345"/>
      <c r="CF30" s="345"/>
      <c r="CG30" s="345"/>
      <c r="CH30" s="345"/>
      <c r="CI30" s="345"/>
      <c r="CJ30" s="345"/>
      <c r="CK30" s="345"/>
      <c r="CL30" s="345"/>
      <c r="CM30" s="345"/>
      <c r="CN30" s="345"/>
      <c r="CO30" s="345"/>
      <c r="CP30" s="345"/>
      <c r="CQ30" s="345"/>
      <c r="CR30" s="345"/>
      <c r="CS30" s="345"/>
      <c r="CT30" s="345"/>
      <c r="CU30" s="345"/>
      <c r="CV30" s="345"/>
      <c r="CW30" s="345"/>
      <c r="CX30" s="345"/>
      <c r="CY30" s="345"/>
      <c r="CZ30" s="345"/>
      <c r="DA30" s="345"/>
      <c r="DB30" s="345"/>
      <c r="DC30" s="345"/>
      <c r="DD30" s="345"/>
      <c r="DE30" s="345"/>
      <c r="DF30" s="345"/>
      <c r="DG30" s="345"/>
      <c r="DH30" s="345"/>
      <c r="DI30" s="345"/>
      <c r="DJ30" s="345"/>
      <c r="DK30" s="345"/>
      <c r="DL30" s="345"/>
      <c r="DM30" s="345"/>
      <c r="DN30" s="345"/>
      <c r="DO30" s="345"/>
      <c r="DP30" s="345"/>
      <c r="DQ30" s="345"/>
      <c r="DR30" s="345"/>
      <c r="DS30" s="345"/>
      <c r="DT30" s="345"/>
      <c r="DU30" s="345"/>
      <c r="DV30" s="345"/>
      <c r="DW30" s="345"/>
      <c r="DX30" s="345"/>
      <c r="DY30" s="345"/>
      <c r="DZ30" s="345"/>
      <c r="EA30" s="345"/>
      <c r="EB30" s="345"/>
      <c r="EC30" s="345"/>
      <c r="ED30" s="345"/>
      <c r="EE30" s="345"/>
      <c r="EF30" s="345"/>
      <c r="EG30" s="345"/>
      <c r="EH30" s="345"/>
      <c r="EI30" s="345"/>
      <c r="EJ30" s="345"/>
      <c r="EK30" s="345"/>
      <c r="EL30" s="345"/>
      <c r="EM30" s="345"/>
      <c r="EN30" s="345"/>
      <c r="EO30" s="345"/>
      <c r="EP30" s="345"/>
      <c r="EQ30" s="345"/>
      <c r="ER30" s="345"/>
      <c r="ES30" s="345"/>
      <c r="ET30" s="345"/>
      <c r="EU30" s="345"/>
      <c r="EV30" s="345"/>
      <c r="EW30" s="345"/>
      <c r="EX30" s="345"/>
      <c r="EY30" s="345"/>
      <c r="EZ30" s="345"/>
      <c r="FA30" s="345"/>
      <c r="FB30" s="345"/>
      <c r="FC30" s="345"/>
      <c r="FD30" s="345"/>
      <c r="FE30" s="345"/>
      <c r="FF30" s="345"/>
      <c r="FG30" s="345"/>
      <c r="FH30" s="345"/>
      <c r="FI30" s="345"/>
      <c r="FJ30" s="345"/>
      <c r="FK30" s="345"/>
      <c r="FL30" s="345"/>
      <c r="FM30" s="345"/>
      <c r="FN30" s="345"/>
      <c r="FO30" s="345"/>
      <c r="FP30" s="345"/>
      <c r="FQ30" s="345"/>
      <c r="FR30" s="345"/>
      <c r="FS30" s="345"/>
      <c r="FT30" s="345"/>
      <c r="FU30" s="345"/>
      <c r="FV30" s="345"/>
      <c r="FW30" s="345"/>
      <c r="FX30" s="345"/>
      <c r="FY30" s="345"/>
      <c r="FZ30" s="345"/>
      <c r="GA30" s="345"/>
      <c r="GB30" s="345"/>
      <c r="GC30" s="345"/>
      <c r="GD30" s="345"/>
      <c r="GE30" s="345"/>
      <c r="GF30" s="345"/>
      <c r="GG30" s="345"/>
      <c r="GH30" s="345"/>
      <c r="GI30" s="345"/>
      <c r="GJ30" s="345"/>
      <c r="GK30" s="345"/>
      <c r="GL30" s="345"/>
      <c r="GM30" s="345"/>
      <c r="GN30" s="345"/>
      <c r="GO30" s="345"/>
      <c r="GP30" s="345"/>
      <c r="GQ30" s="345"/>
      <c r="GR30" s="345"/>
      <c r="GS30" s="345"/>
      <c r="GT30" s="345"/>
      <c r="GU30" s="345"/>
      <c r="GV30" s="345"/>
      <c r="GW30" s="345"/>
      <c r="GX30" s="345"/>
      <c r="GY30" s="345"/>
      <c r="GZ30" s="345"/>
      <c r="HA30" s="345"/>
      <c r="HB30" s="345"/>
      <c r="HC30" s="345"/>
      <c r="HD30" s="345"/>
      <c r="HE30" s="345"/>
      <c r="HF30" s="345"/>
      <c r="HG30" s="345"/>
      <c r="HH30" s="345"/>
      <c r="HI30" s="345"/>
      <c r="HJ30" s="345"/>
      <c r="HK30" s="345"/>
      <c r="HL30" s="345"/>
      <c r="HM30" s="345"/>
      <c r="HN30" s="345"/>
      <c r="HO30" s="345"/>
      <c r="HP30" s="345"/>
      <c r="HQ30" s="345"/>
      <c r="HR30" s="345"/>
      <c r="HS30" s="345"/>
      <c r="HT30" s="345"/>
      <c r="HU30" s="345"/>
      <c r="HV30" s="345"/>
      <c r="HW30" s="345"/>
      <c r="HX30" s="345"/>
      <c r="HY30" s="345"/>
      <c r="HZ30" s="345"/>
      <c r="IA30" s="345"/>
    </row>
    <row r="31" spans="1:244" ht="14.25" customHeight="1">
      <c r="A31" s="350"/>
      <c r="B31" s="609" t="s">
        <v>660</v>
      </c>
      <c r="C31" s="354" t="s">
        <v>5</v>
      </c>
      <c r="D31" s="62">
        <v>4474.5950101832987</v>
      </c>
      <c r="E31" s="1321">
        <f t="shared" si="1"/>
        <v>1.7898380040733195</v>
      </c>
      <c r="F31" s="170"/>
      <c r="G31" s="708"/>
      <c r="H31" s="170"/>
      <c r="I31" s="603"/>
      <c r="J31" s="136"/>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345"/>
      <c r="BK31" s="345"/>
      <c r="BL31" s="345"/>
      <c r="BM31" s="345"/>
      <c r="BN31" s="345"/>
      <c r="BO31" s="345"/>
      <c r="BP31" s="345"/>
      <c r="BQ31" s="345"/>
      <c r="BR31" s="345"/>
      <c r="BS31" s="345"/>
      <c r="BT31" s="345"/>
      <c r="BU31" s="345"/>
      <c r="BV31" s="345"/>
      <c r="BW31" s="345"/>
      <c r="BX31" s="345"/>
      <c r="BY31" s="345"/>
      <c r="BZ31" s="345"/>
      <c r="CA31" s="345"/>
      <c r="CB31" s="345"/>
      <c r="CC31" s="345"/>
      <c r="CD31" s="345"/>
      <c r="CE31" s="345"/>
      <c r="CF31" s="345"/>
      <c r="CG31" s="345"/>
      <c r="CH31" s="345"/>
      <c r="CI31" s="345"/>
      <c r="CJ31" s="345"/>
      <c r="CK31" s="345"/>
      <c r="CL31" s="345"/>
      <c r="CM31" s="345"/>
      <c r="CN31" s="345"/>
      <c r="CO31" s="345"/>
      <c r="CP31" s="345"/>
      <c r="CQ31" s="345"/>
      <c r="CR31" s="345"/>
      <c r="CS31" s="345"/>
      <c r="CT31" s="345"/>
      <c r="CU31" s="345"/>
      <c r="CV31" s="345"/>
      <c r="CW31" s="345"/>
      <c r="CX31" s="345"/>
      <c r="CY31" s="345"/>
      <c r="CZ31" s="345"/>
      <c r="DA31" s="345"/>
      <c r="DB31" s="345"/>
      <c r="DC31" s="345"/>
      <c r="DD31" s="345"/>
      <c r="DE31" s="345"/>
      <c r="DF31" s="345"/>
      <c r="DG31" s="345"/>
      <c r="DH31" s="345"/>
      <c r="DI31" s="345"/>
      <c r="DJ31" s="345"/>
      <c r="DK31" s="345"/>
      <c r="DL31" s="345"/>
      <c r="DM31" s="345"/>
      <c r="DN31" s="345"/>
      <c r="DO31" s="345"/>
      <c r="DP31" s="345"/>
      <c r="DQ31" s="345"/>
      <c r="DR31" s="345"/>
      <c r="DS31" s="345"/>
      <c r="DT31" s="345"/>
      <c r="DU31" s="345"/>
      <c r="DV31" s="345"/>
      <c r="DW31" s="345"/>
      <c r="DX31" s="345"/>
      <c r="DY31" s="345"/>
      <c r="DZ31" s="345"/>
      <c r="EA31" s="345"/>
      <c r="EB31" s="345"/>
      <c r="EC31" s="345"/>
      <c r="ED31" s="345"/>
      <c r="EE31" s="345"/>
      <c r="EF31" s="345"/>
      <c r="EG31" s="345"/>
      <c r="EH31" s="345"/>
      <c r="EI31" s="345"/>
      <c r="EJ31" s="345"/>
      <c r="EK31" s="345"/>
      <c r="EL31" s="345"/>
      <c r="EM31" s="345"/>
      <c r="EN31" s="345"/>
      <c r="EO31" s="345"/>
      <c r="EP31" s="345"/>
      <c r="EQ31" s="345"/>
      <c r="ER31" s="345"/>
      <c r="ES31" s="345"/>
      <c r="ET31" s="345"/>
      <c r="EU31" s="345"/>
      <c r="EV31" s="345"/>
      <c r="EW31" s="345"/>
      <c r="EX31" s="345"/>
      <c r="EY31" s="345"/>
      <c r="EZ31" s="345"/>
      <c r="FA31" s="345"/>
      <c r="FB31" s="345"/>
      <c r="FC31" s="345"/>
      <c r="FD31" s="345"/>
      <c r="FE31" s="345"/>
      <c r="FF31" s="345"/>
      <c r="FG31" s="345"/>
      <c r="FH31" s="345"/>
      <c r="FI31" s="345"/>
      <c r="FJ31" s="345"/>
      <c r="FK31" s="345"/>
      <c r="FL31" s="345"/>
      <c r="FM31" s="345"/>
      <c r="FN31" s="345"/>
      <c r="FO31" s="345"/>
      <c r="FP31" s="345"/>
      <c r="FQ31" s="345"/>
      <c r="FR31" s="345"/>
      <c r="FS31" s="345"/>
      <c r="FT31" s="345"/>
      <c r="FU31" s="345"/>
      <c r="FV31" s="345"/>
      <c r="FW31" s="345"/>
      <c r="FX31" s="345"/>
      <c r="FY31" s="345"/>
      <c r="FZ31" s="345"/>
      <c r="GA31" s="345"/>
      <c r="GB31" s="345"/>
      <c r="GC31" s="345"/>
      <c r="GD31" s="345"/>
      <c r="GE31" s="345"/>
      <c r="GF31" s="345"/>
      <c r="GG31" s="345"/>
      <c r="GH31" s="345"/>
      <c r="GI31" s="345"/>
      <c r="GJ31" s="345"/>
      <c r="GK31" s="345"/>
      <c r="GL31" s="345"/>
      <c r="GM31" s="345"/>
      <c r="GN31" s="345"/>
      <c r="GO31" s="345"/>
      <c r="GP31" s="345"/>
      <c r="GQ31" s="345"/>
      <c r="GR31" s="345"/>
      <c r="GS31" s="345"/>
      <c r="GT31" s="345"/>
      <c r="GU31" s="345"/>
      <c r="GV31" s="345"/>
      <c r="GW31" s="345"/>
      <c r="GX31" s="345"/>
      <c r="GY31" s="345"/>
      <c r="GZ31" s="345"/>
      <c r="HA31" s="345"/>
      <c r="HB31" s="345"/>
      <c r="HC31" s="345"/>
      <c r="HD31" s="345"/>
      <c r="HE31" s="345"/>
      <c r="HF31" s="345"/>
      <c r="HG31" s="345"/>
      <c r="HH31" s="345"/>
      <c r="HI31" s="345"/>
      <c r="HJ31" s="345"/>
      <c r="HK31" s="345"/>
      <c r="HL31" s="345"/>
      <c r="HM31" s="345"/>
      <c r="HN31" s="345"/>
      <c r="HO31" s="345"/>
      <c r="HP31" s="345"/>
      <c r="HQ31" s="345"/>
      <c r="HR31" s="345"/>
      <c r="HS31" s="345"/>
      <c r="HT31" s="345"/>
      <c r="HU31" s="345"/>
      <c r="HV31" s="345"/>
      <c r="HW31" s="345"/>
      <c r="HX31" s="345"/>
      <c r="HY31" s="345"/>
      <c r="HZ31" s="345"/>
      <c r="IA31" s="345"/>
    </row>
    <row r="32" spans="1:244" ht="15.75" customHeight="1">
      <c r="A32" s="350"/>
      <c r="B32" s="609" t="s">
        <v>662</v>
      </c>
      <c r="C32" s="354" t="s">
        <v>5</v>
      </c>
      <c r="D32" s="62">
        <v>4173.0350101832992</v>
      </c>
      <c r="E32" s="1321">
        <f t="shared" si="1"/>
        <v>1.6692140040733197</v>
      </c>
      <c r="F32" s="170"/>
      <c r="G32" s="708"/>
      <c r="H32"/>
      <c r="I32" s="170"/>
      <c r="J32" s="136"/>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5"/>
      <c r="AY32" s="345"/>
      <c r="AZ32" s="345"/>
      <c r="BA32" s="345"/>
      <c r="BB32" s="345"/>
      <c r="BC32" s="345"/>
      <c r="BD32" s="345"/>
      <c r="BE32" s="345"/>
      <c r="BF32" s="345"/>
      <c r="BG32" s="345"/>
      <c r="BH32" s="345"/>
      <c r="BI32" s="345"/>
      <c r="BJ32" s="345"/>
      <c r="BK32" s="345"/>
      <c r="BL32" s="345"/>
      <c r="BM32" s="345"/>
      <c r="BN32" s="345"/>
      <c r="BO32" s="345"/>
      <c r="BP32" s="345"/>
      <c r="BQ32" s="345"/>
      <c r="BR32" s="345"/>
      <c r="BS32" s="345"/>
      <c r="BT32" s="345"/>
      <c r="BU32" s="345"/>
      <c r="BV32" s="345"/>
      <c r="BW32" s="345"/>
      <c r="BX32" s="345"/>
      <c r="BY32" s="345"/>
      <c r="BZ32" s="345"/>
      <c r="CA32" s="345"/>
      <c r="CB32" s="345"/>
      <c r="CC32" s="345"/>
      <c r="CD32" s="345"/>
      <c r="CE32" s="345"/>
      <c r="CF32" s="345"/>
      <c r="CG32" s="345"/>
      <c r="CH32" s="345"/>
      <c r="CI32" s="345"/>
      <c r="CJ32" s="345"/>
      <c r="CK32" s="345"/>
      <c r="CL32" s="345"/>
      <c r="CM32" s="345"/>
      <c r="CN32" s="345"/>
      <c r="CO32" s="345"/>
      <c r="CP32" s="345"/>
      <c r="CQ32" s="345"/>
      <c r="CR32" s="345"/>
      <c r="CS32" s="345"/>
      <c r="CT32" s="345"/>
      <c r="CU32" s="345"/>
      <c r="CV32" s="345"/>
      <c r="CW32" s="345"/>
      <c r="CX32" s="345"/>
      <c r="CY32" s="345"/>
      <c r="CZ32" s="345"/>
      <c r="DA32" s="345"/>
      <c r="DB32" s="345"/>
      <c r="DC32" s="345"/>
      <c r="DD32" s="345"/>
      <c r="DE32" s="345"/>
      <c r="DF32" s="345"/>
      <c r="DG32" s="345"/>
      <c r="DH32" s="345"/>
      <c r="DI32" s="345"/>
      <c r="DJ32" s="345"/>
      <c r="DK32" s="345"/>
      <c r="DL32" s="345"/>
      <c r="DM32" s="345"/>
      <c r="DN32" s="345"/>
      <c r="DO32" s="345"/>
      <c r="DP32" s="345"/>
      <c r="DQ32" s="345"/>
      <c r="DR32" s="345"/>
      <c r="DS32" s="345"/>
      <c r="DT32" s="345"/>
      <c r="DU32" s="345"/>
      <c r="DV32" s="345"/>
      <c r="DW32" s="345"/>
      <c r="DX32" s="345"/>
      <c r="DY32" s="345"/>
      <c r="DZ32" s="345"/>
      <c r="EA32" s="345"/>
      <c r="EB32" s="345"/>
      <c r="EC32" s="345"/>
      <c r="ED32" s="345"/>
      <c r="EE32" s="345"/>
      <c r="EF32" s="345"/>
      <c r="EG32" s="345"/>
      <c r="EH32" s="345"/>
      <c r="EI32" s="345"/>
      <c r="EJ32" s="345"/>
      <c r="EK32" s="345"/>
      <c r="EL32" s="345"/>
      <c r="EM32" s="345"/>
      <c r="EN32" s="345"/>
      <c r="EO32" s="345"/>
      <c r="EP32" s="345"/>
      <c r="EQ32" s="345"/>
      <c r="ER32" s="345"/>
      <c r="ES32" s="345"/>
      <c r="ET32" s="345"/>
      <c r="EU32" s="345"/>
      <c r="EV32" s="345"/>
      <c r="EW32" s="345"/>
      <c r="EX32" s="345"/>
      <c r="EY32" s="345"/>
      <c r="EZ32" s="345"/>
      <c r="FA32" s="345"/>
      <c r="FB32" s="345"/>
      <c r="FC32" s="345"/>
      <c r="FD32" s="345"/>
      <c r="FE32" s="345"/>
      <c r="FF32" s="345"/>
      <c r="FG32" s="345"/>
      <c r="FH32" s="345"/>
      <c r="FI32" s="345"/>
      <c r="FJ32" s="345"/>
      <c r="FK32" s="345"/>
      <c r="FL32" s="345"/>
      <c r="FM32" s="345"/>
      <c r="FN32" s="345"/>
      <c r="FO32" s="345"/>
      <c r="FP32" s="345"/>
      <c r="FQ32" s="345"/>
      <c r="FR32" s="345"/>
      <c r="FS32" s="345"/>
      <c r="FT32" s="345"/>
      <c r="FU32" s="345"/>
      <c r="FV32" s="345"/>
      <c r="FW32" s="345"/>
      <c r="FX32" s="345"/>
      <c r="FY32" s="345"/>
      <c r="FZ32" s="345"/>
      <c r="GA32" s="345"/>
      <c r="GB32" s="345"/>
      <c r="GC32" s="345"/>
      <c r="GD32" s="345"/>
      <c r="GE32" s="345"/>
      <c r="GF32" s="345"/>
      <c r="GG32" s="345"/>
      <c r="GH32" s="345"/>
      <c r="GI32" s="345"/>
      <c r="GJ32" s="345"/>
      <c r="GK32" s="345"/>
      <c r="GL32" s="345"/>
      <c r="GM32" s="345"/>
      <c r="GN32" s="345"/>
      <c r="GO32" s="345"/>
      <c r="GP32" s="345"/>
      <c r="GQ32" s="345"/>
      <c r="GR32" s="345"/>
      <c r="GS32" s="345"/>
      <c r="GT32" s="345"/>
      <c r="GU32" s="345"/>
      <c r="GV32" s="345"/>
      <c r="GW32" s="345"/>
      <c r="GX32" s="345"/>
      <c r="GY32" s="345"/>
      <c r="GZ32" s="345"/>
      <c r="HA32" s="345"/>
      <c r="HB32" s="345"/>
      <c r="HC32" s="345"/>
      <c r="HD32" s="345"/>
      <c r="HE32" s="345"/>
      <c r="HF32" s="345"/>
      <c r="HG32" s="345"/>
      <c r="HH32" s="345"/>
      <c r="HI32" s="345"/>
      <c r="HJ32" s="345"/>
      <c r="HK32" s="345"/>
      <c r="HL32" s="345"/>
      <c r="HM32" s="345"/>
      <c r="HN32" s="345"/>
      <c r="HO32" s="345"/>
      <c r="HP32" s="345"/>
      <c r="HQ32" s="345"/>
      <c r="HR32" s="345"/>
      <c r="HS32" s="345"/>
      <c r="HT32" s="345"/>
      <c r="HU32" s="345"/>
      <c r="HV32" s="345"/>
      <c r="HW32" s="345"/>
      <c r="HX32" s="345"/>
      <c r="HY32" s="345"/>
      <c r="HZ32" s="345"/>
      <c r="IA32" s="345"/>
    </row>
    <row r="33" spans="1:235">
      <c r="A33" s="350"/>
      <c r="B33" s="566" t="s">
        <v>1098</v>
      </c>
      <c r="C33" s="354" t="s">
        <v>5</v>
      </c>
      <c r="D33" s="62">
        <v>3950</v>
      </c>
      <c r="E33" s="1321">
        <f t="shared" si="1"/>
        <v>1.58</v>
      </c>
      <c r="F33" s="170"/>
      <c r="G33" s="708"/>
      <c r="H33"/>
      <c r="I33" s="170"/>
      <c r="J33" s="136"/>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5"/>
      <c r="BE33" s="345"/>
      <c r="BF33" s="345"/>
      <c r="BG33" s="345"/>
      <c r="BH33" s="345"/>
      <c r="BI33" s="345"/>
      <c r="BJ33" s="345"/>
      <c r="BK33" s="345"/>
      <c r="BL33" s="345"/>
      <c r="BM33" s="345"/>
      <c r="BN33" s="345"/>
      <c r="BO33" s="345"/>
      <c r="BP33" s="345"/>
      <c r="BQ33" s="345"/>
      <c r="BR33" s="345"/>
      <c r="BS33" s="345"/>
      <c r="BT33" s="345"/>
      <c r="BU33" s="345"/>
      <c r="BV33" s="345"/>
      <c r="BW33" s="345"/>
      <c r="BX33" s="345"/>
      <c r="BY33" s="345"/>
      <c r="BZ33" s="345"/>
      <c r="CA33" s="345"/>
      <c r="CB33" s="345"/>
      <c r="CC33" s="345"/>
      <c r="CD33" s="345"/>
      <c r="CE33" s="345"/>
      <c r="CF33" s="345"/>
      <c r="CG33" s="345"/>
      <c r="CH33" s="345"/>
      <c r="CI33" s="345"/>
      <c r="CJ33" s="345"/>
      <c r="CK33" s="345"/>
      <c r="CL33" s="345"/>
      <c r="CM33" s="345"/>
      <c r="CN33" s="345"/>
      <c r="CO33" s="345"/>
      <c r="CP33" s="345"/>
      <c r="CQ33" s="345"/>
      <c r="CR33" s="345"/>
      <c r="CS33" s="345"/>
      <c r="CT33" s="345"/>
      <c r="CU33" s="345"/>
      <c r="CV33" s="345"/>
      <c r="CW33" s="345"/>
      <c r="CX33" s="345"/>
      <c r="CY33" s="345"/>
      <c r="CZ33" s="345"/>
      <c r="DA33" s="345"/>
      <c r="DB33" s="345"/>
      <c r="DC33" s="345"/>
      <c r="DD33" s="345"/>
      <c r="DE33" s="345"/>
      <c r="DF33" s="345"/>
      <c r="DG33" s="345"/>
      <c r="DH33" s="345"/>
      <c r="DI33" s="345"/>
      <c r="DJ33" s="345"/>
      <c r="DK33" s="345"/>
      <c r="DL33" s="345"/>
      <c r="DM33" s="345"/>
      <c r="DN33" s="345"/>
      <c r="DO33" s="345"/>
      <c r="DP33" s="345"/>
      <c r="DQ33" s="345"/>
      <c r="DR33" s="345"/>
      <c r="DS33" s="345"/>
      <c r="DT33" s="345"/>
      <c r="DU33" s="345"/>
      <c r="DV33" s="345"/>
      <c r="DW33" s="345"/>
      <c r="DX33" s="345"/>
      <c r="DY33" s="345"/>
      <c r="DZ33" s="345"/>
      <c r="EA33" s="345"/>
      <c r="EB33" s="345"/>
      <c r="EC33" s="345"/>
      <c r="ED33" s="345"/>
      <c r="EE33" s="345"/>
      <c r="EF33" s="345"/>
      <c r="EG33" s="345"/>
      <c r="EH33" s="345"/>
      <c r="EI33" s="345"/>
      <c r="EJ33" s="345"/>
      <c r="EK33" s="345"/>
      <c r="EL33" s="345"/>
      <c r="EM33" s="345"/>
      <c r="EN33" s="345"/>
      <c r="EO33" s="345"/>
      <c r="EP33" s="345"/>
      <c r="EQ33" s="345"/>
      <c r="ER33" s="345"/>
      <c r="ES33" s="345"/>
      <c r="ET33" s="345"/>
      <c r="EU33" s="345"/>
      <c r="EV33" s="345"/>
      <c r="EW33" s="345"/>
      <c r="EX33" s="345"/>
      <c r="EY33" s="345"/>
      <c r="EZ33" s="345"/>
      <c r="FA33" s="345"/>
      <c r="FB33" s="345"/>
      <c r="FC33" s="345"/>
      <c r="FD33" s="345"/>
      <c r="FE33" s="345"/>
      <c r="FF33" s="345"/>
      <c r="FG33" s="345"/>
      <c r="FH33" s="345"/>
      <c r="FI33" s="345"/>
      <c r="FJ33" s="345"/>
      <c r="FK33" s="345"/>
      <c r="FL33" s="345"/>
      <c r="FM33" s="345"/>
      <c r="FN33" s="345"/>
      <c r="FO33" s="345"/>
      <c r="FP33" s="345"/>
      <c r="FQ33" s="345"/>
      <c r="FR33" s="345"/>
      <c r="FS33" s="345"/>
      <c r="FT33" s="345"/>
      <c r="FU33" s="345"/>
      <c r="FV33" s="345"/>
      <c r="FW33" s="345"/>
      <c r="FX33" s="345"/>
      <c r="FY33" s="345"/>
      <c r="FZ33" s="345"/>
      <c r="GA33" s="345"/>
      <c r="GB33" s="345"/>
      <c r="GC33" s="345"/>
      <c r="GD33" s="345"/>
      <c r="GE33" s="345"/>
      <c r="GF33" s="345"/>
      <c r="GG33" s="345"/>
      <c r="GH33" s="345"/>
      <c r="GI33" s="345"/>
      <c r="GJ33" s="345"/>
      <c r="GK33" s="345"/>
      <c r="GL33" s="345"/>
      <c r="GM33" s="345"/>
      <c r="GN33" s="345"/>
      <c r="GO33" s="345"/>
      <c r="GP33" s="345"/>
      <c r="GQ33" s="345"/>
      <c r="GR33" s="345"/>
      <c r="GS33" s="345"/>
      <c r="GT33" s="345"/>
      <c r="GU33" s="345"/>
      <c r="GV33" s="345"/>
      <c r="GW33" s="345"/>
      <c r="GX33" s="345"/>
      <c r="GY33" s="345"/>
      <c r="GZ33" s="345"/>
      <c r="HA33" s="345"/>
      <c r="HB33" s="345"/>
      <c r="HC33" s="345"/>
      <c r="HD33" s="345"/>
      <c r="HE33" s="345"/>
      <c r="HF33" s="345"/>
      <c r="HG33" s="345"/>
      <c r="HH33" s="345"/>
      <c r="HI33" s="345"/>
      <c r="HJ33" s="345"/>
      <c r="HK33" s="345"/>
      <c r="HL33" s="345"/>
      <c r="HM33" s="345"/>
      <c r="HN33" s="345"/>
      <c r="HO33" s="345"/>
      <c r="HP33" s="345"/>
      <c r="HQ33" s="345"/>
      <c r="HR33" s="345"/>
      <c r="HS33" s="345"/>
      <c r="HT33" s="345"/>
      <c r="HU33" s="345"/>
      <c r="HV33" s="345"/>
      <c r="HW33" s="345"/>
      <c r="HX33" s="345"/>
      <c r="HY33" s="345"/>
      <c r="HZ33" s="345"/>
      <c r="IA33" s="345"/>
    </row>
    <row r="34" spans="1:235">
      <c r="A34" s="350" t="s">
        <v>7</v>
      </c>
      <c r="B34" s="610" t="s">
        <v>1176</v>
      </c>
      <c r="C34" s="617" t="s">
        <v>5</v>
      </c>
      <c r="D34" s="62">
        <v>4733.0750101832982</v>
      </c>
      <c r="E34" s="1321">
        <f t="shared" si="1"/>
        <v>1.8932300040733192</v>
      </c>
      <c r="F34" s="170"/>
      <c r="G34" s="708"/>
      <c r="H34"/>
      <c r="I34" s="170"/>
      <c r="J34" s="136"/>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c r="BN34" s="345"/>
      <c r="BO34" s="345"/>
      <c r="BP34" s="345"/>
      <c r="BQ34" s="345"/>
      <c r="BR34" s="345"/>
      <c r="BS34" s="345"/>
      <c r="BT34" s="345"/>
      <c r="BU34" s="345"/>
      <c r="BV34" s="345"/>
      <c r="BW34" s="345"/>
      <c r="BX34" s="345"/>
      <c r="BY34" s="345"/>
      <c r="BZ34" s="345"/>
      <c r="CA34" s="345"/>
      <c r="CB34" s="345"/>
      <c r="CC34" s="345"/>
      <c r="CD34" s="345"/>
      <c r="CE34" s="345"/>
      <c r="CF34" s="345"/>
      <c r="CG34" s="345"/>
      <c r="CH34" s="345"/>
      <c r="CI34" s="345"/>
      <c r="CJ34" s="345"/>
      <c r="CK34" s="345"/>
      <c r="CL34" s="345"/>
      <c r="CM34" s="345"/>
      <c r="CN34" s="345"/>
      <c r="CO34" s="345"/>
      <c r="CP34" s="345"/>
      <c r="CQ34" s="345"/>
      <c r="CR34" s="345"/>
      <c r="CS34" s="345"/>
      <c r="CT34" s="345"/>
      <c r="CU34" s="345"/>
      <c r="CV34" s="345"/>
      <c r="CW34" s="345"/>
      <c r="CX34" s="345"/>
      <c r="CY34" s="345"/>
      <c r="CZ34" s="345"/>
      <c r="DA34" s="345"/>
      <c r="DB34" s="345"/>
      <c r="DC34" s="345"/>
      <c r="DD34" s="345"/>
      <c r="DE34" s="345"/>
      <c r="DF34" s="345"/>
      <c r="DG34" s="345"/>
      <c r="DH34" s="345"/>
      <c r="DI34" s="345"/>
      <c r="DJ34" s="345"/>
      <c r="DK34" s="345"/>
      <c r="DL34" s="345"/>
      <c r="DM34" s="345"/>
      <c r="DN34" s="345"/>
      <c r="DO34" s="345"/>
      <c r="DP34" s="345"/>
      <c r="DQ34" s="345"/>
      <c r="DR34" s="345"/>
      <c r="DS34" s="345"/>
      <c r="DT34" s="345"/>
      <c r="DU34" s="345"/>
      <c r="DV34" s="345"/>
      <c r="DW34" s="345"/>
      <c r="DX34" s="345"/>
      <c r="DY34" s="345"/>
      <c r="DZ34" s="345"/>
      <c r="EA34" s="345"/>
      <c r="EB34" s="345"/>
      <c r="EC34" s="345"/>
      <c r="ED34" s="345"/>
      <c r="EE34" s="345"/>
      <c r="EF34" s="345"/>
      <c r="EG34" s="345"/>
      <c r="EH34" s="345"/>
      <c r="EI34" s="345"/>
      <c r="EJ34" s="345"/>
      <c r="EK34" s="345"/>
      <c r="EL34" s="345"/>
      <c r="EM34" s="345"/>
      <c r="EN34" s="345"/>
      <c r="EO34" s="345"/>
      <c r="EP34" s="345"/>
      <c r="EQ34" s="345"/>
      <c r="ER34" s="345"/>
      <c r="ES34" s="345"/>
      <c r="ET34" s="345"/>
      <c r="EU34" s="345"/>
      <c r="EV34" s="345"/>
      <c r="EW34" s="345"/>
      <c r="EX34" s="345"/>
      <c r="EY34" s="345"/>
      <c r="EZ34" s="345"/>
      <c r="FA34" s="345"/>
      <c r="FB34" s="345"/>
      <c r="FC34" s="345"/>
      <c r="FD34" s="345"/>
      <c r="FE34" s="345"/>
      <c r="FF34" s="345"/>
      <c r="FG34" s="345"/>
      <c r="FH34" s="345"/>
      <c r="FI34" s="345"/>
      <c r="FJ34" s="345"/>
      <c r="FK34" s="345"/>
      <c r="FL34" s="345"/>
      <c r="FM34" s="345"/>
      <c r="FN34" s="345"/>
      <c r="FO34" s="345"/>
      <c r="FP34" s="345"/>
      <c r="FQ34" s="345"/>
      <c r="FR34" s="345"/>
      <c r="FS34" s="345"/>
      <c r="FT34" s="345"/>
      <c r="FU34" s="345"/>
      <c r="FV34" s="345"/>
      <c r="FW34" s="345"/>
      <c r="FX34" s="345"/>
      <c r="FY34" s="345"/>
      <c r="FZ34" s="345"/>
      <c r="GA34" s="345"/>
      <c r="GB34" s="345"/>
      <c r="GC34" s="345"/>
      <c r="GD34" s="345"/>
      <c r="GE34" s="345"/>
      <c r="GF34" s="345"/>
      <c r="GG34" s="345"/>
      <c r="GH34" s="345"/>
      <c r="GI34" s="345"/>
      <c r="GJ34" s="345"/>
      <c r="GK34" s="345"/>
      <c r="GL34" s="345"/>
      <c r="GM34" s="345"/>
      <c r="GN34" s="345"/>
      <c r="GO34" s="345"/>
      <c r="GP34" s="345"/>
      <c r="GQ34" s="345"/>
      <c r="GR34" s="345"/>
      <c r="GS34" s="345"/>
      <c r="GT34" s="345"/>
      <c r="GU34" s="345"/>
      <c r="GV34" s="345"/>
      <c r="GW34" s="345"/>
      <c r="GX34" s="345"/>
      <c r="GY34" s="345"/>
      <c r="GZ34" s="345"/>
      <c r="HA34" s="345"/>
      <c r="HB34" s="345"/>
      <c r="HC34" s="345"/>
      <c r="HD34" s="345"/>
      <c r="HE34" s="345"/>
      <c r="HF34" s="345"/>
      <c r="HG34" s="345"/>
      <c r="HH34" s="345"/>
      <c r="HI34" s="345"/>
      <c r="HJ34" s="345"/>
      <c r="HK34" s="345"/>
      <c r="HL34" s="345"/>
      <c r="HM34" s="345"/>
      <c r="HN34" s="345"/>
      <c r="HO34" s="345"/>
      <c r="HP34" s="345"/>
      <c r="HQ34" s="345"/>
      <c r="HR34" s="345"/>
      <c r="HS34" s="345"/>
      <c r="HT34" s="345"/>
      <c r="HU34" s="345"/>
      <c r="HV34" s="345"/>
      <c r="HW34" s="345"/>
      <c r="HX34" s="345"/>
      <c r="HY34" s="345"/>
      <c r="HZ34" s="345"/>
      <c r="IA34" s="345"/>
    </row>
    <row r="35" spans="1:235">
      <c r="A35" s="350"/>
      <c r="B35" s="612" t="s">
        <v>1177</v>
      </c>
      <c r="C35" s="617" t="s">
        <v>5</v>
      </c>
      <c r="D35" s="62">
        <v>4474.5950101832987</v>
      </c>
      <c r="E35" s="1321">
        <f t="shared" si="1"/>
        <v>1.7898380040733195</v>
      </c>
      <c r="F35" s="170"/>
      <c r="G35" s="708"/>
      <c r="H35"/>
      <c r="I35" s="170"/>
      <c r="J35" s="136"/>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c r="BQ35" s="345"/>
      <c r="BR35" s="345"/>
      <c r="BS35" s="345"/>
      <c r="BT35" s="345"/>
      <c r="BU35" s="345"/>
      <c r="BV35" s="345"/>
      <c r="BW35" s="345"/>
      <c r="BX35" s="345"/>
      <c r="BY35" s="345"/>
      <c r="BZ35" s="345"/>
      <c r="CA35" s="345"/>
      <c r="CB35" s="345"/>
      <c r="CC35" s="345"/>
      <c r="CD35" s="345"/>
      <c r="CE35" s="345"/>
      <c r="CF35" s="345"/>
      <c r="CG35" s="345"/>
      <c r="CH35" s="345"/>
      <c r="CI35" s="345"/>
      <c r="CJ35" s="345"/>
      <c r="CK35" s="345"/>
      <c r="CL35" s="345"/>
      <c r="CM35" s="345"/>
      <c r="CN35" s="345"/>
      <c r="CO35" s="345"/>
      <c r="CP35" s="345"/>
      <c r="CQ35" s="345"/>
      <c r="CR35" s="345"/>
      <c r="CS35" s="345"/>
      <c r="CT35" s="345"/>
      <c r="CU35" s="345"/>
      <c r="CV35" s="345"/>
      <c r="CW35" s="345"/>
      <c r="CX35" s="345"/>
      <c r="CY35" s="345"/>
      <c r="CZ35" s="345"/>
      <c r="DA35" s="345"/>
      <c r="DB35" s="345"/>
      <c r="DC35" s="345"/>
      <c r="DD35" s="345"/>
      <c r="DE35" s="345"/>
      <c r="DF35" s="345"/>
      <c r="DG35" s="345"/>
      <c r="DH35" s="345"/>
      <c r="DI35" s="345"/>
      <c r="DJ35" s="345"/>
      <c r="DK35" s="345"/>
      <c r="DL35" s="345"/>
      <c r="DM35" s="345"/>
      <c r="DN35" s="345"/>
      <c r="DO35" s="345"/>
      <c r="DP35" s="345"/>
      <c r="DQ35" s="345"/>
      <c r="DR35" s="345"/>
      <c r="DS35" s="345"/>
      <c r="DT35" s="345"/>
      <c r="DU35" s="345"/>
      <c r="DV35" s="345"/>
      <c r="DW35" s="345"/>
      <c r="DX35" s="345"/>
      <c r="DY35" s="345"/>
      <c r="DZ35" s="345"/>
      <c r="EA35" s="345"/>
      <c r="EB35" s="345"/>
      <c r="EC35" s="345"/>
      <c r="ED35" s="345"/>
      <c r="EE35" s="345"/>
      <c r="EF35" s="345"/>
      <c r="EG35" s="345"/>
      <c r="EH35" s="345"/>
      <c r="EI35" s="345"/>
      <c r="EJ35" s="345"/>
      <c r="EK35" s="345"/>
      <c r="EL35" s="345"/>
      <c r="EM35" s="345"/>
      <c r="EN35" s="345"/>
      <c r="EO35" s="345"/>
      <c r="EP35" s="345"/>
      <c r="EQ35" s="345"/>
      <c r="ER35" s="345"/>
      <c r="ES35" s="345"/>
      <c r="ET35" s="345"/>
      <c r="EU35" s="345"/>
      <c r="EV35" s="345"/>
      <c r="EW35" s="345"/>
      <c r="EX35" s="345"/>
      <c r="EY35" s="345"/>
      <c r="EZ35" s="345"/>
      <c r="FA35" s="345"/>
      <c r="FB35" s="345"/>
      <c r="FC35" s="345"/>
      <c r="FD35" s="345"/>
      <c r="FE35" s="345"/>
      <c r="FF35" s="345"/>
      <c r="FG35" s="345"/>
      <c r="FH35" s="345"/>
      <c r="FI35" s="345"/>
      <c r="FJ35" s="345"/>
      <c r="FK35" s="345"/>
      <c r="FL35" s="345"/>
      <c r="FM35" s="345"/>
      <c r="FN35" s="345"/>
      <c r="FO35" s="345"/>
      <c r="FP35" s="345"/>
      <c r="FQ35" s="345"/>
      <c r="FR35" s="345"/>
      <c r="FS35" s="345"/>
      <c r="FT35" s="345"/>
      <c r="FU35" s="345"/>
      <c r="FV35" s="345"/>
      <c r="FW35" s="345"/>
      <c r="FX35" s="345"/>
      <c r="FY35" s="345"/>
      <c r="FZ35" s="345"/>
      <c r="GA35" s="345"/>
      <c r="GB35" s="345"/>
      <c r="GC35" s="345"/>
      <c r="GD35" s="345"/>
      <c r="GE35" s="345"/>
      <c r="GF35" s="345"/>
      <c r="GG35" s="345"/>
      <c r="GH35" s="345"/>
      <c r="GI35" s="345"/>
      <c r="GJ35" s="345"/>
      <c r="GK35" s="345"/>
      <c r="GL35" s="345"/>
      <c r="GM35" s="345"/>
      <c r="GN35" s="345"/>
      <c r="GO35" s="345"/>
      <c r="GP35" s="345"/>
      <c r="GQ35" s="345"/>
      <c r="GR35" s="345"/>
      <c r="GS35" s="345"/>
      <c r="GT35" s="345"/>
      <c r="GU35" s="345"/>
      <c r="GV35" s="345"/>
      <c r="GW35" s="345"/>
      <c r="GX35" s="345"/>
      <c r="GY35" s="345"/>
      <c r="GZ35" s="345"/>
      <c r="HA35" s="345"/>
      <c r="HB35" s="345"/>
      <c r="HC35" s="345"/>
      <c r="HD35" s="345"/>
      <c r="HE35" s="345"/>
      <c r="HF35" s="345"/>
      <c r="HG35" s="345"/>
      <c r="HH35" s="345"/>
      <c r="HI35" s="345"/>
      <c r="HJ35" s="345"/>
      <c r="HK35" s="345"/>
      <c r="HL35" s="345"/>
      <c r="HM35" s="345"/>
      <c r="HN35" s="345"/>
      <c r="HO35" s="345"/>
      <c r="HP35" s="345"/>
      <c r="HQ35" s="345"/>
      <c r="HR35" s="345"/>
      <c r="HS35" s="345"/>
      <c r="HT35" s="345"/>
      <c r="HU35" s="345"/>
      <c r="HV35" s="345"/>
      <c r="HW35" s="345"/>
      <c r="HX35" s="345"/>
      <c r="HY35" s="345"/>
      <c r="HZ35" s="345"/>
      <c r="IA35" s="345"/>
    </row>
    <row r="36" spans="1:235">
      <c r="A36" s="350"/>
      <c r="B36" s="612" t="s">
        <v>662</v>
      </c>
      <c r="C36" s="617" t="s">
        <v>5</v>
      </c>
      <c r="D36" s="62">
        <v>4173.0350101832992</v>
      </c>
      <c r="E36" s="1321">
        <f t="shared" si="1"/>
        <v>1.6692140040733197</v>
      </c>
      <c r="F36" s="170"/>
      <c r="G36" s="708"/>
      <c r="H36"/>
      <c r="I36" s="170"/>
      <c r="J36" s="136"/>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5"/>
      <c r="BE36" s="345"/>
      <c r="BF36" s="345"/>
      <c r="BG36" s="345"/>
      <c r="BH36" s="345"/>
      <c r="BI36" s="345"/>
      <c r="BJ36" s="345"/>
      <c r="BK36" s="345"/>
      <c r="BL36" s="345"/>
      <c r="BM36" s="345"/>
      <c r="BN36" s="345"/>
      <c r="BO36" s="345"/>
      <c r="BP36" s="345"/>
      <c r="BQ36" s="345"/>
      <c r="BR36" s="345"/>
      <c r="BS36" s="345"/>
      <c r="BT36" s="345"/>
      <c r="BU36" s="345"/>
      <c r="BV36" s="345"/>
      <c r="BW36" s="345"/>
      <c r="BX36" s="345"/>
      <c r="BY36" s="345"/>
      <c r="BZ36" s="345"/>
      <c r="CA36" s="345"/>
      <c r="CB36" s="345"/>
      <c r="CC36" s="345"/>
      <c r="CD36" s="345"/>
      <c r="CE36" s="345"/>
      <c r="CF36" s="345"/>
      <c r="CG36" s="345"/>
      <c r="CH36" s="345"/>
      <c r="CI36" s="345"/>
      <c r="CJ36" s="345"/>
      <c r="CK36" s="345"/>
      <c r="CL36" s="345"/>
      <c r="CM36" s="345"/>
      <c r="CN36" s="345"/>
      <c r="CO36" s="345"/>
      <c r="CP36" s="345"/>
      <c r="CQ36" s="345"/>
      <c r="CR36" s="345"/>
      <c r="CS36" s="345"/>
      <c r="CT36" s="345"/>
      <c r="CU36" s="345"/>
      <c r="CV36" s="345"/>
      <c r="CW36" s="345"/>
      <c r="CX36" s="345"/>
      <c r="CY36" s="345"/>
      <c r="CZ36" s="345"/>
      <c r="DA36" s="345"/>
      <c r="DB36" s="345"/>
      <c r="DC36" s="345"/>
      <c r="DD36" s="345"/>
      <c r="DE36" s="345"/>
      <c r="DF36" s="345"/>
      <c r="DG36" s="345"/>
      <c r="DH36" s="345"/>
      <c r="DI36" s="345"/>
      <c r="DJ36" s="345"/>
      <c r="DK36" s="345"/>
      <c r="DL36" s="345"/>
      <c r="DM36" s="345"/>
      <c r="DN36" s="345"/>
      <c r="DO36" s="345"/>
      <c r="DP36" s="345"/>
      <c r="DQ36" s="345"/>
      <c r="DR36" s="345"/>
      <c r="DS36" s="345"/>
      <c r="DT36" s="345"/>
      <c r="DU36" s="345"/>
      <c r="DV36" s="345"/>
      <c r="DW36" s="345"/>
      <c r="DX36" s="345"/>
      <c r="DY36" s="345"/>
      <c r="DZ36" s="345"/>
      <c r="EA36" s="345"/>
      <c r="EB36" s="345"/>
      <c r="EC36" s="345"/>
      <c r="ED36" s="345"/>
      <c r="EE36" s="345"/>
      <c r="EF36" s="345"/>
      <c r="EG36" s="345"/>
      <c r="EH36" s="345"/>
      <c r="EI36" s="345"/>
      <c r="EJ36" s="345"/>
      <c r="EK36" s="345"/>
      <c r="EL36" s="345"/>
      <c r="EM36" s="345"/>
      <c r="EN36" s="345"/>
      <c r="EO36" s="345"/>
      <c r="EP36" s="345"/>
      <c r="EQ36" s="345"/>
      <c r="ER36" s="345"/>
      <c r="ES36" s="345"/>
      <c r="ET36" s="345"/>
      <c r="EU36" s="345"/>
      <c r="EV36" s="345"/>
      <c r="EW36" s="345"/>
      <c r="EX36" s="345"/>
      <c r="EY36" s="345"/>
      <c r="EZ36" s="345"/>
      <c r="FA36" s="345"/>
      <c r="FB36" s="345"/>
      <c r="FC36" s="345"/>
      <c r="FD36" s="345"/>
      <c r="FE36" s="345"/>
      <c r="FF36" s="345"/>
      <c r="FG36" s="345"/>
      <c r="FH36" s="345"/>
      <c r="FI36" s="345"/>
      <c r="FJ36" s="345"/>
      <c r="FK36" s="345"/>
      <c r="FL36" s="345"/>
      <c r="FM36" s="345"/>
      <c r="FN36" s="345"/>
      <c r="FO36" s="345"/>
      <c r="FP36" s="345"/>
      <c r="FQ36" s="345"/>
      <c r="FR36" s="345"/>
      <c r="FS36" s="345"/>
      <c r="FT36" s="345"/>
      <c r="FU36" s="345"/>
      <c r="FV36" s="345"/>
      <c r="FW36" s="345"/>
      <c r="FX36" s="345"/>
      <c r="FY36" s="345"/>
      <c r="FZ36" s="345"/>
      <c r="GA36" s="345"/>
      <c r="GB36" s="345"/>
      <c r="GC36" s="345"/>
      <c r="GD36" s="345"/>
      <c r="GE36" s="345"/>
      <c r="GF36" s="345"/>
      <c r="GG36" s="345"/>
      <c r="GH36" s="345"/>
      <c r="GI36" s="345"/>
      <c r="GJ36" s="345"/>
      <c r="GK36" s="345"/>
      <c r="GL36" s="345"/>
      <c r="GM36" s="345"/>
      <c r="GN36" s="345"/>
      <c r="GO36" s="345"/>
      <c r="GP36" s="345"/>
      <c r="GQ36" s="345"/>
      <c r="GR36" s="345"/>
      <c r="GS36" s="345"/>
      <c r="GT36" s="345"/>
      <c r="GU36" s="345"/>
      <c r="GV36" s="345"/>
      <c r="GW36" s="345"/>
      <c r="GX36" s="345"/>
      <c r="GY36" s="345"/>
      <c r="GZ36" s="345"/>
      <c r="HA36" s="345"/>
      <c r="HB36" s="345"/>
      <c r="HC36" s="345"/>
      <c r="HD36" s="345"/>
      <c r="HE36" s="345"/>
      <c r="HF36" s="345"/>
      <c r="HG36" s="345"/>
      <c r="HH36" s="345"/>
      <c r="HI36" s="345"/>
      <c r="HJ36" s="345"/>
      <c r="HK36" s="345"/>
      <c r="HL36" s="345"/>
      <c r="HM36" s="345"/>
      <c r="HN36" s="345"/>
      <c r="HO36" s="345"/>
      <c r="HP36" s="345"/>
      <c r="HQ36" s="345"/>
      <c r="HR36" s="345"/>
      <c r="HS36" s="345"/>
      <c r="HT36" s="345"/>
      <c r="HU36" s="345"/>
      <c r="HV36" s="345"/>
      <c r="HW36" s="345"/>
      <c r="HX36" s="345"/>
      <c r="HY36" s="345"/>
      <c r="HZ36" s="345"/>
      <c r="IA36" s="345"/>
    </row>
    <row r="37" spans="1:235">
      <c r="A37" s="350"/>
      <c r="B37" s="612" t="s">
        <v>1178</v>
      </c>
      <c r="C37" s="617" t="s">
        <v>5</v>
      </c>
      <c r="D37" s="62">
        <v>3950</v>
      </c>
      <c r="E37" s="1321">
        <f t="shared" si="1"/>
        <v>1.58</v>
      </c>
      <c r="F37" s="170"/>
      <c r="G37" s="708"/>
      <c r="H37"/>
      <c r="I37" s="170"/>
      <c r="J37" s="136"/>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5"/>
      <c r="BC37" s="345"/>
      <c r="BD37" s="345"/>
      <c r="BE37" s="345"/>
      <c r="BF37" s="345"/>
      <c r="BG37" s="345"/>
      <c r="BH37" s="345"/>
      <c r="BI37" s="345"/>
      <c r="BJ37" s="345"/>
      <c r="BK37" s="345"/>
      <c r="BL37" s="345"/>
      <c r="BM37" s="345"/>
      <c r="BN37" s="345"/>
      <c r="BO37" s="345"/>
      <c r="BP37" s="345"/>
      <c r="BQ37" s="345"/>
      <c r="BR37" s="345"/>
      <c r="BS37" s="345"/>
      <c r="BT37" s="345"/>
      <c r="BU37" s="345"/>
      <c r="BV37" s="345"/>
      <c r="BW37" s="345"/>
      <c r="BX37" s="345"/>
      <c r="BY37" s="345"/>
      <c r="BZ37" s="345"/>
      <c r="CA37" s="345"/>
      <c r="CB37" s="345"/>
      <c r="CC37" s="345"/>
      <c r="CD37" s="345"/>
      <c r="CE37" s="345"/>
      <c r="CF37" s="345"/>
      <c r="CG37" s="345"/>
      <c r="CH37" s="345"/>
      <c r="CI37" s="345"/>
      <c r="CJ37" s="345"/>
      <c r="CK37" s="345"/>
      <c r="CL37" s="345"/>
      <c r="CM37" s="345"/>
      <c r="CN37" s="345"/>
      <c r="CO37" s="345"/>
      <c r="CP37" s="345"/>
      <c r="CQ37" s="345"/>
      <c r="CR37" s="345"/>
      <c r="CS37" s="345"/>
      <c r="CT37" s="345"/>
      <c r="CU37" s="345"/>
      <c r="CV37" s="345"/>
      <c r="CW37" s="345"/>
      <c r="CX37" s="345"/>
      <c r="CY37" s="345"/>
      <c r="CZ37" s="345"/>
      <c r="DA37" s="345"/>
      <c r="DB37" s="345"/>
      <c r="DC37" s="345"/>
      <c r="DD37" s="345"/>
      <c r="DE37" s="345"/>
      <c r="DF37" s="345"/>
      <c r="DG37" s="345"/>
      <c r="DH37" s="345"/>
      <c r="DI37" s="345"/>
      <c r="DJ37" s="345"/>
      <c r="DK37" s="345"/>
      <c r="DL37" s="345"/>
      <c r="DM37" s="345"/>
      <c r="DN37" s="345"/>
      <c r="DO37" s="345"/>
      <c r="DP37" s="345"/>
      <c r="DQ37" s="345"/>
      <c r="DR37" s="345"/>
      <c r="DS37" s="345"/>
      <c r="DT37" s="345"/>
      <c r="DU37" s="345"/>
      <c r="DV37" s="345"/>
      <c r="DW37" s="345"/>
      <c r="DX37" s="345"/>
      <c r="DY37" s="345"/>
      <c r="DZ37" s="345"/>
      <c r="EA37" s="345"/>
      <c r="EB37" s="345"/>
      <c r="EC37" s="345"/>
      <c r="ED37" s="345"/>
      <c r="EE37" s="345"/>
      <c r="EF37" s="345"/>
      <c r="EG37" s="345"/>
      <c r="EH37" s="345"/>
      <c r="EI37" s="345"/>
      <c r="EJ37" s="345"/>
      <c r="EK37" s="345"/>
      <c r="EL37" s="345"/>
      <c r="EM37" s="345"/>
      <c r="EN37" s="345"/>
      <c r="EO37" s="345"/>
      <c r="EP37" s="345"/>
      <c r="EQ37" s="345"/>
      <c r="ER37" s="345"/>
      <c r="ES37" s="345"/>
      <c r="ET37" s="345"/>
      <c r="EU37" s="345"/>
      <c r="EV37" s="345"/>
      <c r="EW37" s="345"/>
      <c r="EX37" s="345"/>
      <c r="EY37" s="345"/>
      <c r="EZ37" s="345"/>
      <c r="FA37" s="345"/>
      <c r="FB37" s="345"/>
      <c r="FC37" s="345"/>
      <c r="FD37" s="345"/>
      <c r="FE37" s="345"/>
      <c r="FF37" s="345"/>
      <c r="FG37" s="345"/>
      <c r="FH37" s="345"/>
      <c r="FI37" s="345"/>
      <c r="FJ37" s="345"/>
      <c r="FK37" s="345"/>
      <c r="FL37" s="345"/>
      <c r="FM37" s="345"/>
      <c r="FN37" s="345"/>
      <c r="FO37" s="345"/>
      <c r="FP37" s="345"/>
      <c r="FQ37" s="345"/>
      <c r="FR37" s="345"/>
      <c r="FS37" s="345"/>
      <c r="FT37" s="345"/>
      <c r="FU37" s="345"/>
      <c r="FV37" s="345"/>
      <c r="FW37" s="345"/>
      <c r="FX37" s="345"/>
      <c r="FY37" s="345"/>
      <c r="FZ37" s="345"/>
      <c r="GA37" s="345"/>
      <c r="GB37" s="345"/>
      <c r="GC37" s="345"/>
      <c r="GD37" s="345"/>
      <c r="GE37" s="345"/>
      <c r="GF37" s="345"/>
      <c r="GG37" s="345"/>
      <c r="GH37" s="345"/>
      <c r="GI37" s="345"/>
      <c r="GJ37" s="345"/>
      <c r="GK37" s="345"/>
      <c r="GL37" s="345"/>
      <c r="GM37" s="345"/>
      <c r="GN37" s="345"/>
      <c r="GO37" s="345"/>
      <c r="GP37" s="345"/>
      <c r="GQ37" s="345"/>
      <c r="GR37" s="345"/>
      <c r="GS37" s="345"/>
      <c r="GT37" s="345"/>
      <c r="GU37" s="345"/>
      <c r="GV37" s="345"/>
      <c r="GW37" s="345"/>
      <c r="GX37" s="345"/>
      <c r="GY37" s="345"/>
      <c r="GZ37" s="345"/>
      <c r="HA37" s="345"/>
      <c r="HB37" s="345"/>
      <c r="HC37" s="345"/>
      <c r="HD37" s="345"/>
      <c r="HE37" s="345"/>
      <c r="HF37" s="345"/>
      <c r="HG37" s="345"/>
      <c r="HH37" s="345"/>
      <c r="HI37" s="345"/>
      <c r="HJ37" s="345"/>
      <c r="HK37" s="345"/>
      <c r="HL37" s="345"/>
      <c r="HM37" s="345"/>
      <c r="HN37" s="345"/>
      <c r="HO37" s="345"/>
      <c r="HP37" s="345"/>
      <c r="HQ37" s="345"/>
      <c r="HR37" s="345"/>
      <c r="HS37" s="345"/>
      <c r="HT37" s="345"/>
      <c r="HU37" s="345"/>
      <c r="HV37" s="345"/>
      <c r="HW37" s="345"/>
      <c r="HX37" s="345"/>
      <c r="HY37" s="345"/>
      <c r="HZ37" s="345"/>
      <c r="IA37" s="345"/>
    </row>
    <row r="38" spans="1:235" ht="64.5" customHeight="1">
      <c r="A38" s="350" t="s">
        <v>8</v>
      </c>
      <c r="B38" s="555" t="s">
        <v>1183</v>
      </c>
      <c r="C38" s="354" t="s">
        <v>11</v>
      </c>
      <c r="D38" s="62">
        <v>4129.9550101832992</v>
      </c>
      <c r="E38" s="1321">
        <f t="shared" si="1"/>
        <v>1.6519820040733197</v>
      </c>
      <c r="F38" s="170"/>
      <c r="G38" s="708"/>
      <c r="H38"/>
      <c r="I38" s="170"/>
      <c r="J38" s="136"/>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5"/>
      <c r="BI38" s="345"/>
      <c r="BJ38" s="345"/>
      <c r="BK38" s="345"/>
      <c r="BL38" s="345"/>
      <c r="BM38" s="345"/>
      <c r="BN38" s="345"/>
      <c r="BO38" s="345"/>
      <c r="BP38" s="345"/>
      <c r="BQ38" s="345"/>
      <c r="BR38" s="345"/>
      <c r="BS38" s="345"/>
      <c r="BT38" s="345"/>
      <c r="BU38" s="345"/>
      <c r="BV38" s="345"/>
      <c r="BW38" s="345"/>
      <c r="BX38" s="345"/>
      <c r="BY38" s="345"/>
      <c r="BZ38" s="345"/>
      <c r="CA38" s="345"/>
      <c r="CB38" s="345"/>
      <c r="CC38" s="345"/>
      <c r="CD38" s="345"/>
      <c r="CE38" s="345"/>
      <c r="CF38" s="345"/>
      <c r="CG38" s="345"/>
      <c r="CH38" s="345"/>
      <c r="CI38" s="345"/>
      <c r="CJ38" s="345"/>
      <c r="CK38" s="345"/>
      <c r="CL38" s="345"/>
      <c r="CM38" s="345"/>
      <c r="CN38" s="345"/>
      <c r="CO38" s="345"/>
      <c r="CP38" s="345"/>
      <c r="CQ38" s="345"/>
      <c r="CR38" s="345"/>
      <c r="CS38" s="345"/>
      <c r="CT38" s="345"/>
      <c r="CU38" s="345"/>
      <c r="CV38" s="345"/>
      <c r="CW38" s="345"/>
      <c r="CX38" s="345"/>
      <c r="CY38" s="345"/>
      <c r="CZ38" s="345"/>
      <c r="DA38" s="345"/>
      <c r="DB38" s="345"/>
      <c r="DC38" s="345"/>
      <c r="DD38" s="345"/>
      <c r="DE38" s="345"/>
      <c r="DF38" s="345"/>
      <c r="DG38" s="345"/>
      <c r="DH38" s="345"/>
      <c r="DI38" s="345"/>
      <c r="DJ38" s="345"/>
      <c r="DK38" s="345"/>
      <c r="DL38" s="345"/>
      <c r="DM38" s="345"/>
      <c r="DN38" s="345"/>
      <c r="DO38" s="345"/>
      <c r="DP38" s="345"/>
      <c r="DQ38" s="345"/>
      <c r="DR38" s="345"/>
      <c r="DS38" s="345"/>
      <c r="DT38" s="345"/>
      <c r="DU38" s="345"/>
      <c r="DV38" s="345"/>
      <c r="DW38" s="345"/>
      <c r="DX38" s="345"/>
      <c r="DY38" s="345"/>
      <c r="DZ38" s="345"/>
      <c r="EA38" s="345"/>
      <c r="EB38" s="345"/>
      <c r="EC38" s="345"/>
      <c r="ED38" s="345"/>
      <c r="EE38" s="345"/>
      <c r="EF38" s="345"/>
      <c r="EG38" s="345"/>
      <c r="EH38" s="345"/>
      <c r="EI38" s="345"/>
      <c r="EJ38" s="345"/>
      <c r="EK38" s="345"/>
      <c r="EL38" s="345"/>
      <c r="EM38" s="345"/>
      <c r="EN38" s="345"/>
      <c r="EO38" s="345"/>
      <c r="EP38" s="345"/>
      <c r="EQ38" s="345"/>
      <c r="ER38" s="345"/>
      <c r="ES38" s="345"/>
      <c r="ET38" s="345"/>
      <c r="EU38" s="345"/>
      <c r="EV38" s="345"/>
      <c r="EW38" s="345"/>
      <c r="EX38" s="345"/>
      <c r="EY38" s="345"/>
      <c r="EZ38" s="345"/>
      <c r="FA38" s="345"/>
      <c r="FB38" s="345"/>
      <c r="FC38" s="345"/>
      <c r="FD38" s="345"/>
      <c r="FE38" s="345"/>
      <c r="FF38" s="345"/>
      <c r="FG38" s="345"/>
      <c r="FH38" s="345"/>
      <c r="FI38" s="345"/>
      <c r="FJ38" s="345"/>
      <c r="FK38" s="345"/>
      <c r="FL38" s="345"/>
      <c r="FM38" s="345"/>
      <c r="FN38" s="345"/>
      <c r="FO38" s="345"/>
      <c r="FP38" s="345"/>
      <c r="FQ38" s="345"/>
      <c r="FR38" s="345"/>
      <c r="FS38" s="345"/>
      <c r="FT38" s="345"/>
      <c r="FU38" s="345"/>
      <c r="FV38" s="345"/>
      <c r="FW38" s="345"/>
      <c r="FX38" s="345"/>
      <c r="FY38" s="345"/>
      <c r="FZ38" s="345"/>
      <c r="GA38" s="345"/>
      <c r="GB38" s="345"/>
      <c r="GC38" s="345"/>
      <c r="GD38" s="345"/>
      <c r="GE38" s="345"/>
      <c r="GF38" s="345"/>
      <c r="GG38" s="345"/>
      <c r="GH38" s="345"/>
      <c r="GI38" s="345"/>
      <c r="GJ38" s="345"/>
      <c r="GK38" s="345"/>
      <c r="GL38" s="345"/>
      <c r="GM38" s="345"/>
      <c r="GN38" s="345"/>
      <c r="GO38" s="345"/>
      <c r="GP38" s="345"/>
      <c r="GQ38" s="345"/>
      <c r="GR38" s="345"/>
      <c r="GS38" s="345"/>
      <c r="GT38" s="345"/>
      <c r="GU38" s="345"/>
      <c r="GV38" s="345"/>
      <c r="GW38" s="345"/>
      <c r="GX38" s="345"/>
      <c r="GY38" s="345"/>
      <c r="GZ38" s="345"/>
      <c r="HA38" s="345"/>
      <c r="HB38" s="345"/>
      <c r="HC38" s="345"/>
      <c r="HD38" s="345"/>
      <c r="HE38" s="345"/>
      <c r="HF38" s="345"/>
      <c r="HG38" s="345"/>
      <c r="HH38" s="345"/>
      <c r="HI38" s="345"/>
      <c r="HJ38" s="345"/>
      <c r="HK38" s="345"/>
      <c r="HL38" s="345"/>
      <c r="HM38" s="345"/>
      <c r="HN38" s="345"/>
      <c r="HO38" s="345"/>
      <c r="HP38" s="345"/>
      <c r="HQ38" s="345"/>
      <c r="HR38" s="345"/>
      <c r="HS38" s="345"/>
      <c r="HT38" s="345"/>
      <c r="HU38" s="345"/>
      <c r="HV38" s="345"/>
      <c r="HW38" s="345"/>
      <c r="HX38" s="345"/>
      <c r="HY38" s="345"/>
      <c r="HZ38" s="345"/>
      <c r="IA38" s="345"/>
    </row>
    <row r="39" spans="1:235">
      <c r="A39" s="350"/>
      <c r="B39" s="609" t="s">
        <v>660</v>
      </c>
      <c r="C39" s="354" t="s">
        <v>11</v>
      </c>
      <c r="D39" s="62">
        <v>4086.8750101832989</v>
      </c>
      <c r="E39" s="1321">
        <f t="shared" si="1"/>
        <v>1.6347500040733196</v>
      </c>
      <c r="F39" s="170"/>
      <c r="G39" s="708"/>
      <c r="H39"/>
      <c r="I39" s="170"/>
      <c r="J39" s="136"/>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5"/>
      <c r="AY39" s="345"/>
      <c r="AZ39" s="345"/>
      <c r="BA39" s="345"/>
      <c r="BB39" s="345"/>
      <c r="BC39" s="345"/>
      <c r="BD39" s="345"/>
      <c r="BE39" s="345"/>
      <c r="BF39" s="345"/>
      <c r="BG39" s="345"/>
      <c r="BH39" s="345"/>
      <c r="BI39" s="345"/>
      <c r="BJ39" s="345"/>
      <c r="BK39" s="345"/>
      <c r="BL39" s="345"/>
      <c r="BM39" s="345"/>
      <c r="BN39" s="345"/>
      <c r="BO39" s="345"/>
      <c r="BP39" s="345"/>
      <c r="BQ39" s="345"/>
      <c r="BR39" s="345"/>
      <c r="BS39" s="345"/>
      <c r="BT39" s="345"/>
      <c r="BU39" s="345"/>
      <c r="BV39" s="345"/>
      <c r="BW39" s="345"/>
      <c r="BX39" s="345"/>
      <c r="BY39" s="345"/>
      <c r="BZ39" s="345"/>
      <c r="CA39" s="345"/>
      <c r="CB39" s="345"/>
      <c r="CC39" s="345"/>
      <c r="CD39" s="345"/>
      <c r="CE39" s="345"/>
      <c r="CF39" s="345"/>
      <c r="CG39" s="345"/>
      <c r="CH39" s="345"/>
      <c r="CI39" s="345"/>
      <c r="CJ39" s="345"/>
      <c r="CK39" s="345"/>
      <c r="CL39" s="345"/>
      <c r="CM39" s="345"/>
      <c r="CN39" s="345"/>
      <c r="CO39" s="345"/>
      <c r="CP39" s="345"/>
      <c r="CQ39" s="345"/>
      <c r="CR39" s="345"/>
      <c r="CS39" s="345"/>
      <c r="CT39" s="345"/>
      <c r="CU39" s="345"/>
      <c r="CV39" s="345"/>
      <c r="CW39" s="345"/>
      <c r="CX39" s="345"/>
      <c r="CY39" s="345"/>
      <c r="CZ39" s="345"/>
      <c r="DA39" s="345"/>
      <c r="DB39" s="345"/>
      <c r="DC39" s="345"/>
      <c r="DD39" s="345"/>
      <c r="DE39" s="345"/>
      <c r="DF39" s="345"/>
      <c r="DG39" s="345"/>
      <c r="DH39" s="345"/>
      <c r="DI39" s="345"/>
      <c r="DJ39" s="345"/>
      <c r="DK39" s="345"/>
      <c r="DL39" s="345"/>
      <c r="DM39" s="345"/>
      <c r="DN39" s="345"/>
      <c r="DO39" s="345"/>
      <c r="DP39" s="345"/>
      <c r="DQ39" s="345"/>
      <c r="DR39" s="345"/>
      <c r="DS39" s="345"/>
      <c r="DT39" s="345"/>
      <c r="DU39" s="345"/>
      <c r="DV39" s="345"/>
      <c r="DW39" s="345"/>
      <c r="DX39" s="345"/>
      <c r="DY39" s="345"/>
      <c r="DZ39" s="345"/>
      <c r="EA39" s="345"/>
      <c r="EB39" s="345"/>
      <c r="EC39" s="345"/>
      <c r="ED39" s="345"/>
      <c r="EE39" s="345"/>
      <c r="EF39" s="345"/>
      <c r="EG39" s="345"/>
      <c r="EH39" s="345"/>
      <c r="EI39" s="345"/>
      <c r="EJ39" s="345"/>
      <c r="EK39" s="345"/>
      <c r="EL39" s="345"/>
      <c r="EM39" s="345"/>
      <c r="EN39" s="345"/>
      <c r="EO39" s="345"/>
      <c r="EP39" s="345"/>
      <c r="EQ39" s="345"/>
      <c r="ER39" s="345"/>
      <c r="ES39" s="345"/>
      <c r="ET39" s="345"/>
      <c r="EU39" s="345"/>
      <c r="EV39" s="345"/>
      <c r="EW39" s="345"/>
      <c r="EX39" s="345"/>
      <c r="EY39" s="345"/>
      <c r="EZ39" s="345"/>
      <c r="FA39" s="345"/>
      <c r="FB39" s="345"/>
      <c r="FC39" s="345"/>
      <c r="FD39" s="345"/>
      <c r="FE39" s="345"/>
      <c r="FF39" s="345"/>
      <c r="FG39" s="345"/>
      <c r="FH39" s="345"/>
      <c r="FI39" s="345"/>
      <c r="FJ39" s="345"/>
      <c r="FK39" s="345"/>
      <c r="FL39" s="345"/>
      <c r="FM39" s="345"/>
      <c r="FN39" s="345"/>
      <c r="FO39" s="345"/>
      <c r="FP39" s="345"/>
      <c r="FQ39" s="345"/>
      <c r="FR39" s="345"/>
      <c r="FS39" s="345"/>
      <c r="FT39" s="345"/>
      <c r="FU39" s="345"/>
      <c r="FV39" s="345"/>
      <c r="FW39" s="345"/>
      <c r="FX39" s="345"/>
      <c r="FY39" s="345"/>
      <c r="FZ39" s="345"/>
      <c r="GA39" s="345"/>
      <c r="GB39" s="345"/>
      <c r="GC39" s="345"/>
      <c r="GD39" s="345"/>
      <c r="GE39" s="345"/>
      <c r="GF39" s="345"/>
      <c r="GG39" s="345"/>
      <c r="GH39" s="345"/>
      <c r="GI39" s="345"/>
      <c r="GJ39" s="345"/>
      <c r="GK39" s="345"/>
      <c r="GL39" s="345"/>
      <c r="GM39" s="345"/>
      <c r="GN39" s="345"/>
      <c r="GO39" s="345"/>
      <c r="GP39" s="345"/>
      <c r="GQ39" s="345"/>
      <c r="GR39" s="345"/>
      <c r="GS39" s="345"/>
      <c r="GT39" s="345"/>
      <c r="GU39" s="345"/>
      <c r="GV39" s="345"/>
      <c r="GW39" s="345"/>
      <c r="GX39" s="345"/>
      <c r="GY39" s="345"/>
      <c r="GZ39" s="345"/>
      <c r="HA39" s="345"/>
      <c r="HB39" s="345"/>
      <c r="HC39" s="345"/>
      <c r="HD39" s="345"/>
      <c r="HE39" s="345"/>
      <c r="HF39" s="345"/>
      <c r="HG39" s="345"/>
      <c r="HH39" s="345"/>
      <c r="HI39" s="345"/>
      <c r="HJ39" s="345"/>
      <c r="HK39" s="345"/>
      <c r="HL39" s="345"/>
      <c r="HM39" s="345"/>
      <c r="HN39" s="345"/>
      <c r="HO39" s="345"/>
      <c r="HP39" s="345"/>
      <c r="HQ39" s="345"/>
      <c r="HR39" s="345"/>
      <c r="HS39" s="345"/>
      <c r="HT39" s="345"/>
      <c r="HU39" s="345"/>
      <c r="HV39" s="345"/>
      <c r="HW39" s="345"/>
      <c r="HX39" s="345"/>
      <c r="HY39" s="345"/>
      <c r="HZ39" s="345"/>
      <c r="IA39" s="345"/>
    </row>
    <row r="40" spans="1:235">
      <c r="A40" s="350"/>
      <c r="B40" s="609" t="s">
        <v>662</v>
      </c>
      <c r="C40" s="354" t="s">
        <v>11</v>
      </c>
      <c r="D40" s="62">
        <v>3900</v>
      </c>
      <c r="E40" s="1321">
        <f t="shared" si="1"/>
        <v>1.56</v>
      </c>
      <c r="F40" s="170"/>
      <c r="G40" s="708"/>
      <c r="H40"/>
      <c r="I40" s="170"/>
      <c r="J40" s="136"/>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345"/>
      <c r="BI40" s="345"/>
      <c r="BJ40" s="345"/>
      <c r="BK40" s="345"/>
      <c r="BL40" s="345"/>
      <c r="BM40" s="345"/>
      <c r="BN40" s="345"/>
      <c r="BO40" s="345"/>
      <c r="BP40" s="345"/>
      <c r="BQ40" s="345"/>
      <c r="BR40" s="345"/>
      <c r="BS40" s="345"/>
      <c r="BT40" s="345"/>
      <c r="BU40" s="345"/>
      <c r="BV40" s="345"/>
      <c r="BW40" s="345"/>
      <c r="BX40" s="345"/>
      <c r="BY40" s="345"/>
      <c r="BZ40" s="345"/>
      <c r="CA40" s="345"/>
      <c r="CB40" s="345"/>
      <c r="CC40" s="345"/>
      <c r="CD40" s="345"/>
      <c r="CE40" s="345"/>
      <c r="CF40" s="345"/>
      <c r="CG40" s="345"/>
      <c r="CH40" s="345"/>
      <c r="CI40" s="345"/>
      <c r="CJ40" s="345"/>
      <c r="CK40" s="345"/>
      <c r="CL40" s="345"/>
      <c r="CM40" s="345"/>
      <c r="CN40" s="345"/>
      <c r="CO40" s="345"/>
      <c r="CP40" s="345"/>
      <c r="CQ40" s="345"/>
      <c r="CR40" s="345"/>
      <c r="CS40" s="345"/>
      <c r="CT40" s="345"/>
      <c r="CU40" s="345"/>
      <c r="CV40" s="345"/>
      <c r="CW40" s="345"/>
      <c r="CX40" s="345"/>
      <c r="CY40" s="345"/>
      <c r="CZ40" s="345"/>
      <c r="DA40" s="345"/>
      <c r="DB40" s="345"/>
      <c r="DC40" s="345"/>
      <c r="DD40" s="345"/>
      <c r="DE40" s="345"/>
      <c r="DF40" s="345"/>
      <c r="DG40" s="345"/>
      <c r="DH40" s="345"/>
      <c r="DI40" s="345"/>
      <c r="DJ40" s="345"/>
      <c r="DK40" s="345"/>
      <c r="DL40" s="345"/>
      <c r="DM40" s="345"/>
      <c r="DN40" s="345"/>
      <c r="DO40" s="345"/>
      <c r="DP40" s="345"/>
      <c r="DQ40" s="345"/>
      <c r="DR40" s="345"/>
      <c r="DS40" s="345"/>
      <c r="DT40" s="345"/>
      <c r="DU40" s="345"/>
      <c r="DV40" s="345"/>
      <c r="DW40" s="345"/>
      <c r="DX40" s="345"/>
      <c r="DY40" s="345"/>
      <c r="DZ40" s="345"/>
      <c r="EA40" s="345"/>
      <c r="EB40" s="345"/>
      <c r="EC40" s="345"/>
      <c r="ED40" s="345"/>
      <c r="EE40" s="345"/>
      <c r="EF40" s="345"/>
      <c r="EG40" s="345"/>
      <c r="EH40" s="345"/>
      <c r="EI40" s="345"/>
      <c r="EJ40" s="345"/>
      <c r="EK40" s="345"/>
      <c r="EL40" s="345"/>
      <c r="EM40" s="345"/>
      <c r="EN40" s="345"/>
      <c r="EO40" s="345"/>
      <c r="EP40" s="345"/>
      <c r="EQ40" s="345"/>
      <c r="ER40" s="345"/>
      <c r="ES40" s="345"/>
      <c r="ET40" s="345"/>
      <c r="EU40" s="345"/>
      <c r="EV40" s="345"/>
      <c r="EW40" s="345"/>
      <c r="EX40" s="345"/>
      <c r="EY40" s="345"/>
      <c r="EZ40" s="345"/>
      <c r="FA40" s="345"/>
      <c r="FB40" s="345"/>
      <c r="FC40" s="345"/>
      <c r="FD40" s="345"/>
      <c r="FE40" s="345"/>
      <c r="FF40" s="345"/>
      <c r="FG40" s="345"/>
      <c r="FH40" s="345"/>
      <c r="FI40" s="345"/>
      <c r="FJ40" s="345"/>
      <c r="FK40" s="345"/>
      <c r="FL40" s="345"/>
      <c r="FM40" s="345"/>
      <c r="FN40" s="345"/>
      <c r="FO40" s="345"/>
      <c r="FP40" s="345"/>
      <c r="FQ40" s="345"/>
      <c r="FR40" s="345"/>
      <c r="FS40" s="345"/>
      <c r="FT40" s="345"/>
      <c r="FU40" s="345"/>
      <c r="FV40" s="345"/>
      <c r="FW40" s="345"/>
      <c r="FX40" s="345"/>
      <c r="FY40" s="345"/>
      <c r="FZ40" s="345"/>
      <c r="GA40" s="345"/>
      <c r="GB40" s="345"/>
      <c r="GC40" s="345"/>
      <c r="GD40" s="345"/>
      <c r="GE40" s="345"/>
      <c r="GF40" s="345"/>
      <c r="GG40" s="345"/>
      <c r="GH40" s="345"/>
      <c r="GI40" s="345"/>
      <c r="GJ40" s="345"/>
      <c r="GK40" s="345"/>
      <c r="GL40" s="345"/>
      <c r="GM40" s="345"/>
      <c r="GN40" s="345"/>
      <c r="GO40" s="345"/>
      <c r="GP40" s="345"/>
      <c r="GQ40" s="345"/>
      <c r="GR40" s="345"/>
      <c r="GS40" s="345"/>
      <c r="GT40" s="345"/>
      <c r="GU40" s="345"/>
      <c r="GV40" s="345"/>
      <c r="GW40" s="345"/>
      <c r="GX40" s="345"/>
      <c r="GY40" s="345"/>
      <c r="GZ40" s="345"/>
      <c r="HA40" s="345"/>
      <c r="HB40" s="345"/>
      <c r="HC40" s="345"/>
      <c r="HD40" s="345"/>
      <c r="HE40" s="345"/>
      <c r="HF40" s="345"/>
      <c r="HG40" s="345"/>
      <c r="HH40" s="345"/>
      <c r="HI40" s="345"/>
      <c r="HJ40" s="345"/>
      <c r="HK40" s="345"/>
      <c r="HL40" s="345"/>
      <c r="HM40" s="345"/>
      <c r="HN40" s="345"/>
      <c r="HO40" s="345"/>
      <c r="HP40" s="345"/>
      <c r="HQ40" s="345"/>
      <c r="HR40" s="345"/>
      <c r="HS40" s="345"/>
      <c r="HT40" s="345"/>
      <c r="HU40" s="345"/>
      <c r="HV40" s="345"/>
      <c r="HW40" s="345"/>
      <c r="HX40" s="345"/>
      <c r="HY40" s="345"/>
      <c r="HZ40" s="345"/>
      <c r="IA40" s="345"/>
    </row>
    <row r="41" spans="1:235">
      <c r="A41" s="350"/>
      <c r="B41" s="609" t="s">
        <v>665</v>
      </c>
      <c r="C41" s="354" t="s">
        <v>11</v>
      </c>
      <c r="D41" s="62">
        <v>3850</v>
      </c>
      <c r="E41" s="1321">
        <f t="shared" si="1"/>
        <v>1.54</v>
      </c>
      <c r="F41" s="170"/>
      <c r="G41" s="708"/>
      <c r="H41"/>
      <c r="I41" s="170"/>
      <c r="J41" s="136"/>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345"/>
      <c r="AT41" s="345"/>
      <c r="AU41" s="345"/>
      <c r="AV41" s="345"/>
      <c r="AW41" s="345"/>
      <c r="AX41" s="345"/>
      <c r="AY41" s="345"/>
      <c r="AZ41" s="345"/>
      <c r="BA41" s="345"/>
      <c r="BB41" s="345"/>
      <c r="BC41" s="345"/>
      <c r="BD41" s="345"/>
      <c r="BE41" s="345"/>
      <c r="BF41" s="345"/>
      <c r="BG41" s="345"/>
      <c r="BH41" s="345"/>
      <c r="BI41" s="345"/>
      <c r="BJ41" s="345"/>
      <c r="BK41" s="345"/>
      <c r="BL41" s="345"/>
      <c r="BM41" s="345"/>
      <c r="BN41" s="345"/>
      <c r="BO41" s="345"/>
      <c r="BP41" s="345"/>
      <c r="BQ41" s="345"/>
      <c r="BR41" s="345"/>
      <c r="BS41" s="345"/>
      <c r="BT41" s="345"/>
      <c r="BU41" s="345"/>
      <c r="BV41" s="345"/>
      <c r="BW41" s="345"/>
      <c r="BX41" s="345"/>
      <c r="BY41" s="345"/>
      <c r="BZ41" s="345"/>
      <c r="CA41" s="345"/>
      <c r="CB41" s="345"/>
      <c r="CC41" s="345"/>
      <c r="CD41" s="345"/>
      <c r="CE41" s="345"/>
      <c r="CF41" s="345"/>
      <c r="CG41" s="345"/>
      <c r="CH41" s="345"/>
      <c r="CI41" s="345"/>
      <c r="CJ41" s="345"/>
      <c r="CK41" s="345"/>
      <c r="CL41" s="345"/>
      <c r="CM41" s="345"/>
      <c r="CN41" s="345"/>
      <c r="CO41" s="345"/>
      <c r="CP41" s="345"/>
      <c r="CQ41" s="345"/>
      <c r="CR41" s="345"/>
      <c r="CS41" s="345"/>
      <c r="CT41" s="345"/>
      <c r="CU41" s="345"/>
      <c r="CV41" s="345"/>
      <c r="CW41" s="345"/>
      <c r="CX41" s="345"/>
      <c r="CY41" s="345"/>
      <c r="CZ41" s="345"/>
      <c r="DA41" s="345"/>
      <c r="DB41" s="345"/>
      <c r="DC41" s="345"/>
      <c r="DD41" s="345"/>
      <c r="DE41" s="345"/>
      <c r="DF41" s="345"/>
      <c r="DG41" s="345"/>
      <c r="DH41" s="345"/>
      <c r="DI41" s="345"/>
      <c r="DJ41" s="345"/>
      <c r="DK41" s="345"/>
      <c r="DL41" s="345"/>
      <c r="DM41" s="345"/>
      <c r="DN41" s="345"/>
      <c r="DO41" s="345"/>
      <c r="DP41" s="345"/>
      <c r="DQ41" s="345"/>
      <c r="DR41" s="345"/>
      <c r="DS41" s="345"/>
      <c r="DT41" s="345"/>
      <c r="DU41" s="345"/>
      <c r="DV41" s="345"/>
      <c r="DW41" s="345"/>
      <c r="DX41" s="345"/>
      <c r="DY41" s="345"/>
      <c r="DZ41" s="345"/>
      <c r="EA41" s="345"/>
      <c r="EB41" s="345"/>
      <c r="EC41" s="345"/>
      <c r="ED41" s="345"/>
      <c r="EE41" s="345"/>
      <c r="EF41" s="345"/>
      <c r="EG41" s="345"/>
      <c r="EH41" s="345"/>
      <c r="EI41" s="345"/>
      <c r="EJ41" s="345"/>
      <c r="EK41" s="345"/>
      <c r="EL41" s="345"/>
      <c r="EM41" s="345"/>
      <c r="EN41" s="345"/>
      <c r="EO41" s="345"/>
      <c r="EP41" s="345"/>
      <c r="EQ41" s="345"/>
      <c r="ER41" s="345"/>
      <c r="ES41" s="345"/>
      <c r="ET41" s="345"/>
      <c r="EU41" s="345"/>
      <c r="EV41" s="345"/>
      <c r="EW41" s="345"/>
      <c r="EX41" s="345"/>
      <c r="EY41" s="345"/>
      <c r="EZ41" s="345"/>
      <c r="FA41" s="345"/>
      <c r="FB41" s="345"/>
      <c r="FC41" s="345"/>
      <c r="FD41" s="345"/>
      <c r="FE41" s="345"/>
      <c r="FF41" s="345"/>
      <c r="FG41" s="345"/>
      <c r="FH41" s="345"/>
      <c r="FI41" s="345"/>
      <c r="FJ41" s="345"/>
      <c r="FK41" s="345"/>
      <c r="FL41" s="345"/>
      <c r="FM41" s="345"/>
      <c r="FN41" s="345"/>
      <c r="FO41" s="345"/>
      <c r="FP41" s="345"/>
      <c r="FQ41" s="345"/>
      <c r="FR41" s="345"/>
      <c r="FS41" s="345"/>
      <c r="FT41" s="345"/>
      <c r="FU41" s="345"/>
      <c r="FV41" s="345"/>
      <c r="FW41" s="345"/>
      <c r="FX41" s="345"/>
      <c r="FY41" s="345"/>
      <c r="FZ41" s="345"/>
      <c r="GA41" s="345"/>
      <c r="GB41" s="345"/>
      <c r="GC41" s="345"/>
      <c r="GD41" s="345"/>
      <c r="GE41" s="345"/>
      <c r="GF41" s="345"/>
      <c r="GG41" s="345"/>
      <c r="GH41" s="345"/>
      <c r="GI41" s="345"/>
      <c r="GJ41" s="345"/>
      <c r="GK41" s="345"/>
      <c r="GL41" s="345"/>
      <c r="GM41" s="345"/>
      <c r="GN41" s="345"/>
      <c r="GO41" s="345"/>
      <c r="GP41" s="345"/>
      <c r="GQ41" s="345"/>
      <c r="GR41" s="345"/>
      <c r="GS41" s="345"/>
      <c r="GT41" s="345"/>
      <c r="GU41" s="345"/>
      <c r="GV41" s="345"/>
      <c r="GW41" s="345"/>
      <c r="GX41" s="345"/>
      <c r="GY41" s="345"/>
      <c r="GZ41" s="345"/>
      <c r="HA41" s="345"/>
      <c r="HB41" s="345"/>
      <c r="HC41" s="345"/>
      <c r="HD41" s="345"/>
      <c r="HE41" s="345"/>
      <c r="HF41" s="345"/>
      <c r="HG41" s="345"/>
      <c r="HH41" s="345"/>
      <c r="HI41" s="345"/>
      <c r="HJ41" s="345"/>
      <c r="HK41" s="345"/>
      <c r="HL41" s="345"/>
      <c r="HM41" s="345"/>
      <c r="HN41" s="345"/>
      <c r="HO41" s="345"/>
      <c r="HP41" s="345"/>
      <c r="HQ41" s="345"/>
      <c r="HR41" s="345"/>
      <c r="HS41" s="345"/>
      <c r="HT41" s="345"/>
      <c r="HU41" s="345"/>
      <c r="HV41" s="345"/>
      <c r="HW41" s="345"/>
      <c r="HX41" s="345"/>
      <c r="HY41" s="345"/>
      <c r="HZ41" s="345"/>
      <c r="IA41" s="345"/>
    </row>
    <row r="42" spans="1:235" ht="25.5">
      <c r="A42" s="350" t="s">
        <v>9</v>
      </c>
      <c r="B42" s="555" t="s">
        <v>1184</v>
      </c>
      <c r="C42" s="354" t="s">
        <v>12</v>
      </c>
      <c r="D42" s="62">
        <v>3950</v>
      </c>
      <c r="E42" s="1321">
        <f t="shared" si="1"/>
        <v>1.58</v>
      </c>
      <c r="F42" s="170"/>
      <c r="G42" s="708"/>
      <c r="H42"/>
      <c r="I42" s="170"/>
      <c r="J42" s="136"/>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345"/>
      <c r="BD42" s="345"/>
      <c r="BE42" s="345"/>
      <c r="BF42" s="345"/>
      <c r="BG42" s="345"/>
      <c r="BH42" s="345"/>
      <c r="BI42" s="345"/>
      <c r="BJ42" s="345"/>
      <c r="BK42" s="345"/>
      <c r="BL42" s="345"/>
      <c r="BM42" s="345"/>
      <c r="BN42" s="345"/>
      <c r="BO42" s="345"/>
      <c r="BP42" s="345"/>
      <c r="BQ42" s="345"/>
      <c r="BR42" s="345"/>
      <c r="BS42" s="345"/>
      <c r="BT42" s="345"/>
      <c r="BU42" s="345"/>
      <c r="BV42" s="345"/>
      <c r="BW42" s="345"/>
      <c r="BX42" s="345"/>
      <c r="BY42" s="345"/>
      <c r="BZ42" s="345"/>
      <c r="CA42" s="345"/>
      <c r="CB42" s="345"/>
      <c r="CC42" s="345"/>
      <c r="CD42" s="345"/>
      <c r="CE42" s="345"/>
      <c r="CF42" s="345"/>
      <c r="CG42" s="345"/>
      <c r="CH42" s="345"/>
      <c r="CI42" s="345"/>
      <c r="CJ42" s="345"/>
      <c r="CK42" s="345"/>
      <c r="CL42" s="345"/>
      <c r="CM42" s="345"/>
      <c r="CN42" s="345"/>
      <c r="CO42" s="345"/>
      <c r="CP42" s="345"/>
      <c r="CQ42" s="345"/>
      <c r="CR42" s="345"/>
      <c r="CS42" s="345"/>
      <c r="CT42" s="345"/>
      <c r="CU42" s="345"/>
      <c r="CV42" s="345"/>
      <c r="CW42" s="345"/>
      <c r="CX42" s="345"/>
      <c r="CY42" s="345"/>
      <c r="CZ42" s="345"/>
      <c r="DA42" s="345"/>
      <c r="DB42" s="345"/>
      <c r="DC42" s="345"/>
      <c r="DD42" s="345"/>
      <c r="DE42" s="345"/>
      <c r="DF42" s="345"/>
      <c r="DG42" s="345"/>
      <c r="DH42" s="345"/>
      <c r="DI42" s="345"/>
      <c r="DJ42" s="345"/>
      <c r="DK42" s="345"/>
      <c r="DL42" s="345"/>
      <c r="DM42" s="345"/>
      <c r="DN42" s="345"/>
      <c r="DO42" s="345"/>
      <c r="DP42" s="345"/>
      <c r="DQ42" s="345"/>
      <c r="DR42" s="345"/>
      <c r="DS42" s="345"/>
      <c r="DT42" s="345"/>
      <c r="DU42" s="345"/>
      <c r="DV42" s="345"/>
      <c r="DW42" s="345"/>
      <c r="DX42" s="345"/>
      <c r="DY42" s="345"/>
      <c r="DZ42" s="345"/>
      <c r="EA42" s="345"/>
      <c r="EB42" s="345"/>
      <c r="EC42" s="345"/>
      <c r="ED42" s="345"/>
      <c r="EE42" s="345"/>
      <c r="EF42" s="345"/>
      <c r="EG42" s="345"/>
      <c r="EH42" s="345"/>
      <c r="EI42" s="345"/>
      <c r="EJ42" s="345"/>
      <c r="EK42" s="345"/>
      <c r="EL42" s="345"/>
      <c r="EM42" s="345"/>
      <c r="EN42" s="345"/>
      <c r="EO42" s="345"/>
      <c r="EP42" s="345"/>
      <c r="EQ42" s="345"/>
      <c r="ER42" s="345"/>
      <c r="ES42" s="345"/>
      <c r="ET42" s="345"/>
      <c r="EU42" s="345"/>
      <c r="EV42" s="345"/>
      <c r="EW42" s="345"/>
      <c r="EX42" s="345"/>
      <c r="EY42" s="345"/>
      <c r="EZ42" s="345"/>
      <c r="FA42" s="345"/>
      <c r="FB42" s="345"/>
      <c r="FC42" s="345"/>
      <c r="FD42" s="345"/>
      <c r="FE42" s="345"/>
      <c r="FF42" s="345"/>
      <c r="FG42" s="345"/>
      <c r="FH42" s="345"/>
      <c r="FI42" s="345"/>
      <c r="FJ42" s="345"/>
      <c r="FK42" s="345"/>
      <c r="FL42" s="345"/>
      <c r="FM42" s="345"/>
      <c r="FN42" s="345"/>
      <c r="FO42" s="345"/>
      <c r="FP42" s="345"/>
      <c r="FQ42" s="345"/>
      <c r="FR42" s="345"/>
      <c r="FS42" s="345"/>
      <c r="FT42" s="345"/>
      <c r="FU42" s="345"/>
      <c r="FV42" s="345"/>
      <c r="FW42" s="345"/>
      <c r="FX42" s="345"/>
      <c r="FY42" s="345"/>
      <c r="FZ42" s="345"/>
      <c r="GA42" s="345"/>
      <c r="GB42" s="345"/>
      <c r="GC42" s="345"/>
      <c r="GD42" s="345"/>
      <c r="GE42" s="345"/>
      <c r="GF42" s="345"/>
      <c r="GG42" s="345"/>
      <c r="GH42" s="345"/>
      <c r="GI42" s="345"/>
      <c r="GJ42" s="345"/>
      <c r="GK42" s="345"/>
      <c r="GL42" s="345"/>
      <c r="GM42" s="345"/>
      <c r="GN42" s="345"/>
      <c r="GO42" s="345"/>
      <c r="GP42" s="345"/>
      <c r="GQ42" s="345"/>
      <c r="GR42" s="345"/>
      <c r="GS42" s="345"/>
      <c r="GT42" s="345"/>
      <c r="GU42" s="345"/>
      <c r="GV42" s="345"/>
      <c r="GW42" s="345"/>
      <c r="GX42" s="345"/>
      <c r="GY42" s="345"/>
      <c r="GZ42" s="345"/>
      <c r="HA42" s="345"/>
      <c r="HB42" s="345"/>
      <c r="HC42" s="345"/>
      <c r="HD42" s="345"/>
      <c r="HE42" s="345"/>
      <c r="HF42" s="345"/>
      <c r="HG42" s="345"/>
      <c r="HH42" s="345"/>
      <c r="HI42" s="345"/>
      <c r="HJ42" s="345"/>
      <c r="HK42" s="345"/>
      <c r="HL42" s="345"/>
      <c r="HM42" s="345"/>
      <c r="HN42" s="345"/>
      <c r="HO42" s="345"/>
      <c r="HP42" s="345"/>
      <c r="HQ42" s="345"/>
      <c r="HR42" s="345"/>
      <c r="HS42" s="345"/>
      <c r="HT42" s="345"/>
      <c r="HU42" s="345"/>
      <c r="HV42" s="345"/>
      <c r="HW42" s="345"/>
      <c r="HX42" s="345"/>
      <c r="HY42" s="345"/>
      <c r="HZ42" s="345"/>
      <c r="IA42" s="345"/>
    </row>
    <row r="43" spans="1:235">
      <c r="A43" s="350"/>
      <c r="B43" s="613" t="s">
        <v>794</v>
      </c>
      <c r="C43" s="354" t="s">
        <v>12</v>
      </c>
      <c r="D43" s="62">
        <v>3850</v>
      </c>
      <c r="E43" s="1321">
        <f t="shared" si="1"/>
        <v>1.54</v>
      </c>
      <c r="F43" s="170"/>
      <c r="G43" s="708"/>
      <c r="H43"/>
      <c r="I43" s="170"/>
      <c r="J43" s="136"/>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5"/>
      <c r="BE43" s="345"/>
      <c r="BF43" s="345"/>
      <c r="BG43" s="345"/>
      <c r="BH43" s="345"/>
      <c r="BI43" s="345"/>
      <c r="BJ43" s="345"/>
      <c r="BK43" s="345"/>
      <c r="BL43" s="345"/>
      <c r="BM43" s="345"/>
      <c r="BN43" s="345"/>
      <c r="BO43" s="345"/>
      <c r="BP43" s="345"/>
      <c r="BQ43" s="345"/>
      <c r="BR43" s="345"/>
      <c r="BS43" s="345"/>
      <c r="BT43" s="345"/>
      <c r="BU43" s="345"/>
      <c r="BV43" s="345"/>
      <c r="BW43" s="345"/>
      <c r="BX43" s="345"/>
      <c r="BY43" s="345"/>
      <c r="BZ43" s="345"/>
      <c r="CA43" s="345"/>
      <c r="CB43" s="345"/>
      <c r="CC43" s="345"/>
      <c r="CD43" s="345"/>
      <c r="CE43" s="345"/>
      <c r="CF43" s="345"/>
      <c r="CG43" s="345"/>
      <c r="CH43" s="345"/>
      <c r="CI43" s="345"/>
      <c r="CJ43" s="345"/>
      <c r="CK43" s="345"/>
      <c r="CL43" s="345"/>
      <c r="CM43" s="345"/>
      <c r="CN43" s="345"/>
      <c r="CO43" s="345"/>
      <c r="CP43" s="345"/>
      <c r="CQ43" s="345"/>
      <c r="CR43" s="345"/>
      <c r="CS43" s="345"/>
      <c r="CT43" s="345"/>
      <c r="CU43" s="345"/>
      <c r="CV43" s="345"/>
      <c r="CW43" s="345"/>
      <c r="CX43" s="345"/>
      <c r="CY43" s="345"/>
      <c r="CZ43" s="345"/>
      <c r="DA43" s="345"/>
      <c r="DB43" s="345"/>
      <c r="DC43" s="345"/>
      <c r="DD43" s="345"/>
      <c r="DE43" s="345"/>
      <c r="DF43" s="345"/>
      <c r="DG43" s="345"/>
      <c r="DH43" s="345"/>
      <c r="DI43" s="345"/>
      <c r="DJ43" s="345"/>
      <c r="DK43" s="345"/>
      <c r="DL43" s="345"/>
      <c r="DM43" s="345"/>
      <c r="DN43" s="345"/>
      <c r="DO43" s="345"/>
      <c r="DP43" s="345"/>
      <c r="DQ43" s="345"/>
      <c r="DR43" s="345"/>
      <c r="DS43" s="345"/>
      <c r="DT43" s="345"/>
      <c r="DU43" s="345"/>
      <c r="DV43" s="345"/>
      <c r="DW43" s="345"/>
      <c r="DX43" s="345"/>
      <c r="DY43" s="345"/>
      <c r="DZ43" s="345"/>
      <c r="EA43" s="345"/>
      <c r="EB43" s="345"/>
      <c r="EC43" s="345"/>
      <c r="ED43" s="345"/>
      <c r="EE43" s="345"/>
      <c r="EF43" s="345"/>
      <c r="EG43" s="345"/>
      <c r="EH43" s="345"/>
      <c r="EI43" s="345"/>
      <c r="EJ43" s="345"/>
      <c r="EK43" s="345"/>
      <c r="EL43" s="345"/>
      <c r="EM43" s="345"/>
      <c r="EN43" s="345"/>
      <c r="EO43" s="345"/>
      <c r="EP43" s="345"/>
      <c r="EQ43" s="345"/>
      <c r="ER43" s="345"/>
      <c r="ES43" s="345"/>
      <c r="ET43" s="345"/>
      <c r="EU43" s="345"/>
      <c r="EV43" s="345"/>
      <c r="EW43" s="345"/>
      <c r="EX43" s="345"/>
      <c r="EY43" s="345"/>
      <c r="EZ43" s="345"/>
      <c r="FA43" s="345"/>
      <c r="FB43" s="345"/>
      <c r="FC43" s="345"/>
      <c r="FD43" s="345"/>
      <c r="FE43" s="345"/>
      <c r="FF43" s="345"/>
      <c r="FG43" s="345"/>
      <c r="FH43" s="345"/>
      <c r="FI43" s="345"/>
      <c r="FJ43" s="345"/>
      <c r="FK43" s="345"/>
      <c r="FL43" s="345"/>
      <c r="FM43" s="345"/>
      <c r="FN43" s="345"/>
      <c r="FO43" s="345"/>
      <c r="FP43" s="345"/>
      <c r="FQ43" s="345"/>
      <c r="FR43" s="345"/>
      <c r="FS43" s="345"/>
      <c r="FT43" s="345"/>
      <c r="FU43" s="345"/>
      <c r="FV43" s="345"/>
      <c r="FW43" s="345"/>
      <c r="FX43" s="345"/>
      <c r="FY43" s="345"/>
      <c r="FZ43" s="345"/>
      <c r="GA43" s="345"/>
      <c r="GB43" s="345"/>
      <c r="GC43" s="345"/>
      <c r="GD43" s="345"/>
      <c r="GE43" s="345"/>
      <c r="GF43" s="345"/>
      <c r="GG43" s="345"/>
      <c r="GH43" s="345"/>
      <c r="GI43" s="345"/>
      <c r="GJ43" s="345"/>
      <c r="GK43" s="345"/>
      <c r="GL43" s="345"/>
      <c r="GM43" s="345"/>
      <c r="GN43" s="345"/>
      <c r="GO43" s="345"/>
      <c r="GP43" s="345"/>
      <c r="GQ43" s="345"/>
      <c r="GR43" s="345"/>
      <c r="GS43" s="345"/>
      <c r="GT43" s="345"/>
      <c r="GU43" s="345"/>
      <c r="GV43" s="345"/>
      <c r="GW43" s="345"/>
      <c r="GX43" s="345"/>
      <c r="GY43" s="345"/>
      <c r="GZ43" s="345"/>
      <c r="HA43" s="345"/>
      <c r="HB43" s="345"/>
      <c r="HC43" s="345"/>
      <c r="HD43" s="345"/>
      <c r="HE43" s="345"/>
      <c r="HF43" s="345"/>
      <c r="HG43" s="345"/>
      <c r="HH43" s="345"/>
      <c r="HI43" s="345"/>
      <c r="HJ43" s="345"/>
      <c r="HK43" s="345"/>
      <c r="HL43" s="345"/>
      <c r="HM43" s="345"/>
      <c r="HN43" s="345"/>
      <c r="HO43" s="345"/>
      <c r="HP43" s="345"/>
      <c r="HQ43" s="345"/>
      <c r="HR43" s="345"/>
      <c r="HS43" s="345"/>
      <c r="HT43" s="345"/>
      <c r="HU43" s="345"/>
      <c r="HV43" s="345"/>
      <c r="HW43" s="345"/>
      <c r="HX43" s="345"/>
      <c r="HY43" s="345"/>
      <c r="HZ43" s="345"/>
      <c r="IA43" s="345"/>
    </row>
    <row r="44" spans="1:235">
      <c r="A44" s="350"/>
      <c r="B44" s="613" t="s">
        <v>1179</v>
      </c>
      <c r="C44" s="354" t="s">
        <v>12</v>
      </c>
      <c r="D44" s="62">
        <v>3750</v>
      </c>
      <c r="E44" s="1321">
        <f t="shared" si="1"/>
        <v>1.5</v>
      </c>
      <c r="F44" s="170"/>
      <c r="G44" s="708"/>
      <c r="H44" s="136"/>
      <c r="I44" s="136"/>
      <c r="J44" s="136"/>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c r="AY44" s="345"/>
      <c r="AZ44" s="345"/>
      <c r="BA44" s="345"/>
      <c r="BB44" s="345"/>
      <c r="BC44" s="345"/>
      <c r="BD44" s="345"/>
      <c r="BE44" s="345"/>
      <c r="BF44" s="345"/>
      <c r="BG44" s="345"/>
      <c r="BH44" s="345"/>
      <c r="BI44" s="345"/>
      <c r="BJ44" s="345"/>
      <c r="BK44" s="345"/>
      <c r="BL44" s="345"/>
      <c r="BM44" s="345"/>
      <c r="BN44" s="345"/>
      <c r="BO44" s="345"/>
      <c r="BP44" s="345"/>
      <c r="BQ44" s="345"/>
      <c r="BR44" s="345"/>
      <c r="BS44" s="345"/>
      <c r="BT44" s="345"/>
      <c r="BU44" s="345"/>
      <c r="BV44" s="345"/>
      <c r="BW44" s="345"/>
      <c r="BX44" s="345"/>
      <c r="BY44" s="345"/>
      <c r="BZ44" s="345"/>
      <c r="CA44" s="345"/>
      <c r="CB44" s="345"/>
      <c r="CC44" s="345"/>
      <c r="CD44" s="345"/>
      <c r="CE44" s="345"/>
      <c r="CF44" s="345"/>
      <c r="CG44" s="345"/>
      <c r="CH44" s="345"/>
      <c r="CI44" s="345"/>
      <c r="CJ44" s="345"/>
      <c r="CK44" s="345"/>
      <c r="CL44" s="345"/>
      <c r="CM44" s="345"/>
      <c r="CN44" s="345"/>
      <c r="CO44" s="345"/>
      <c r="CP44" s="345"/>
      <c r="CQ44" s="345"/>
      <c r="CR44" s="345"/>
      <c r="CS44" s="345"/>
      <c r="CT44" s="345"/>
      <c r="CU44" s="345"/>
      <c r="CV44" s="345"/>
      <c r="CW44" s="345"/>
      <c r="CX44" s="345"/>
      <c r="CY44" s="345"/>
      <c r="CZ44" s="345"/>
      <c r="DA44" s="345"/>
      <c r="DB44" s="345"/>
      <c r="DC44" s="345"/>
      <c r="DD44" s="345"/>
      <c r="DE44" s="345"/>
      <c r="DF44" s="345"/>
      <c r="DG44" s="345"/>
      <c r="DH44" s="345"/>
      <c r="DI44" s="345"/>
      <c r="DJ44" s="345"/>
      <c r="DK44" s="345"/>
      <c r="DL44" s="345"/>
      <c r="DM44" s="345"/>
      <c r="DN44" s="345"/>
      <c r="DO44" s="345"/>
      <c r="DP44" s="345"/>
      <c r="DQ44" s="345"/>
      <c r="DR44" s="345"/>
      <c r="DS44" s="345"/>
      <c r="DT44" s="345"/>
      <c r="DU44" s="345"/>
      <c r="DV44" s="345"/>
      <c r="DW44" s="345"/>
      <c r="DX44" s="345"/>
      <c r="DY44" s="345"/>
      <c r="DZ44" s="345"/>
      <c r="EA44" s="345"/>
      <c r="EB44" s="345"/>
      <c r="EC44" s="345"/>
      <c r="ED44" s="345"/>
      <c r="EE44" s="345"/>
      <c r="EF44" s="345"/>
      <c r="EG44" s="345"/>
      <c r="EH44" s="345"/>
      <c r="EI44" s="345"/>
      <c r="EJ44" s="345"/>
      <c r="EK44" s="345"/>
      <c r="EL44" s="345"/>
      <c r="EM44" s="345"/>
      <c r="EN44" s="345"/>
      <c r="EO44" s="345"/>
      <c r="EP44" s="345"/>
      <c r="EQ44" s="345"/>
      <c r="ER44" s="345"/>
      <c r="ES44" s="345"/>
      <c r="ET44" s="345"/>
      <c r="EU44" s="345"/>
      <c r="EV44" s="345"/>
      <c r="EW44" s="345"/>
      <c r="EX44" s="345"/>
      <c r="EY44" s="345"/>
      <c r="EZ44" s="345"/>
      <c r="FA44" s="345"/>
      <c r="FB44" s="345"/>
      <c r="FC44" s="345"/>
      <c r="FD44" s="345"/>
      <c r="FE44" s="345"/>
      <c r="FF44" s="345"/>
      <c r="FG44" s="345"/>
      <c r="FH44" s="345"/>
      <c r="FI44" s="345"/>
      <c r="FJ44" s="345"/>
      <c r="FK44" s="345"/>
      <c r="FL44" s="345"/>
      <c r="FM44" s="345"/>
      <c r="FN44" s="345"/>
      <c r="FO44" s="345"/>
      <c r="FP44" s="345"/>
      <c r="FQ44" s="345"/>
      <c r="FR44" s="345"/>
      <c r="FS44" s="345"/>
      <c r="FT44" s="345"/>
      <c r="FU44" s="345"/>
      <c r="FV44" s="345"/>
      <c r="FW44" s="345"/>
      <c r="FX44" s="345"/>
      <c r="FY44" s="345"/>
      <c r="FZ44" s="345"/>
      <c r="GA44" s="345"/>
      <c r="GB44" s="345"/>
      <c r="GC44" s="345"/>
      <c r="GD44" s="345"/>
      <c r="GE44" s="345"/>
      <c r="GF44" s="345"/>
      <c r="GG44" s="345"/>
      <c r="GH44" s="345"/>
      <c r="GI44" s="345"/>
      <c r="GJ44" s="345"/>
      <c r="GK44" s="345"/>
      <c r="GL44" s="345"/>
      <c r="GM44" s="345"/>
      <c r="GN44" s="345"/>
      <c r="GO44" s="345"/>
      <c r="GP44" s="345"/>
      <c r="GQ44" s="345"/>
      <c r="GR44" s="345"/>
      <c r="GS44" s="345"/>
      <c r="GT44" s="345"/>
      <c r="GU44" s="345"/>
      <c r="GV44" s="345"/>
      <c r="GW44" s="345"/>
      <c r="GX44" s="345"/>
      <c r="GY44" s="345"/>
      <c r="GZ44" s="345"/>
      <c r="HA44" s="345"/>
      <c r="HB44" s="345"/>
      <c r="HC44" s="345"/>
      <c r="HD44" s="345"/>
      <c r="HE44" s="345"/>
      <c r="HF44" s="345"/>
      <c r="HG44" s="345"/>
      <c r="HH44" s="345"/>
      <c r="HI44" s="345"/>
      <c r="HJ44" s="345"/>
      <c r="HK44" s="345"/>
      <c r="HL44" s="345"/>
      <c r="HM44" s="345"/>
      <c r="HN44" s="345"/>
      <c r="HO44" s="345"/>
      <c r="HP44" s="345"/>
      <c r="HQ44" s="345"/>
      <c r="HR44" s="345"/>
      <c r="HS44" s="345"/>
      <c r="HT44" s="345"/>
      <c r="HU44" s="345"/>
      <c r="HV44" s="345"/>
      <c r="HW44" s="345"/>
      <c r="HX44" s="345"/>
      <c r="HY44" s="345"/>
      <c r="HZ44" s="345"/>
      <c r="IA44" s="345"/>
    </row>
    <row r="45" spans="1:235">
      <c r="A45" s="350"/>
      <c r="B45" s="613" t="s">
        <v>1178</v>
      </c>
      <c r="C45" s="354" t="s">
        <v>12</v>
      </c>
      <c r="D45" s="62">
        <v>3610</v>
      </c>
      <c r="E45" s="1321">
        <f t="shared" si="1"/>
        <v>1.444</v>
      </c>
      <c r="F45" s="170"/>
      <c r="G45" s="708"/>
      <c r="H45" s="136"/>
      <c r="I45" s="136"/>
      <c r="J45" s="136"/>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5"/>
      <c r="BE45" s="345"/>
      <c r="BF45" s="345"/>
      <c r="BG45" s="345"/>
      <c r="BH45" s="345"/>
      <c r="BI45" s="345"/>
      <c r="BJ45" s="345"/>
      <c r="BK45" s="345"/>
      <c r="BL45" s="345"/>
      <c r="BM45" s="345"/>
      <c r="BN45" s="345"/>
      <c r="BO45" s="345"/>
      <c r="BP45" s="345"/>
      <c r="BQ45" s="345"/>
      <c r="BR45" s="345"/>
      <c r="BS45" s="345"/>
      <c r="BT45" s="345"/>
      <c r="BU45" s="345"/>
      <c r="BV45" s="345"/>
      <c r="BW45" s="345"/>
      <c r="BX45" s="345"/>
      <c r="BY45" s="345"/>
      <c r="BZ45" s="345"/>
      <c r="CA45" s="345"/>
      <c r="CB45" s="345"/>
      <c r="CC45" s="345"/>
      <c r="CD45" s="345"/>
      <c r="CE45" s="345"/>
      <c r="CF45" s="345"/>
      <c r="CG45" s="345"/>
      <c r="CH45" s="345"/>
      <c r="CI45" s="345"/>
      <c r="CJ45" s="345"/>
      <c r="CK45" s="345"/>
      <c r="CL45" s="345"/>
      <c r="CM45" s="345"/>
      <c r="CN45" s="345"/>
      <c r="CO45" s="345"/>
      <c r="CP45" s="345"/>
      <c r="CQ45" s="345"/>
      <c r="CR45" s="345"/>
      <c r="CS45" s="345"/>
      <c r="CT45" s="345"/>
      <c r="CU45" s="345"/>
      <c r="CV45" s="345"/>
      <c r="CW45" s="345"/>
      <c r="CX45" s="345"/>
      <c r="CY45" s="345"/>
      <c r="CZ45" s="345"/>
      <c r="DA45" s="345"/>
      <c r="DB45" s="345"/>
      <c r="DC45" s="345"/>
      <c r="DD45" s="345"/>
      <c r="DE45" s="345"/>
      <c r="DF45" s="345"/>
      <c r="DG45" s="345"/>
      <c r="DH45" s="345"/>
      <c r="DI45" s="345"/>
      <c r="DJ45" s="345"/>
      <c r="DK45" s="345"/>
      <c r="DL45" s="345"/>
      <c r="DM45" s="345"/>
      <c r="DN45" s="345"/>
      <c r="DO45" s="345"/>
      <c r="DP45" s="345"/>
      <c r="DQ45" s="345"/>
      <c r="DR45" s="345"/>
      <c r="DS45" s="345"/>
      <c r="DT45" s="345"/>
      <c r="DU45" s="345"/>
      <c r="DV45" s="345"/>
      <c r="DW45" s="345"/>
      <c r="DX45" s="345"/>
      <c r="DY45" s="345"/>
      <c r="DZ45" s="345"/>
      <c r="EA45" s="345"/>
      <c r="EB45" s="345"/>
      <c r="EC45" s="345"/>
      <c r="ED45" s="345"/>
      <c r="EE45" s="345"/>
      <c r="EF45" s="345"/>
      <c r="EG45" s="345"/>
      <c r="EH45" s="345"/>
      <c r="EI45" s="345"/>
      <c r="EJ45" s="345"/>
      <c r="EK45" s="345"/>
      <c r="EL45" s="345"/>
      <c r="EM45" s="345"/>
      <c r="EN45" s="345"/>
      <c r="EO45" s="345"/>
      <c r="EP45" s="345"/>
      <c r="EQ45" s="345"/>
      <c r="ER45" s="345"/>
      <c r="ES45" s="345"/>
      <c r="ET45" s="345"/>
      <c r="EU45" s="345"/>
      <c r="EV45" s="345"/>
      <c r="EW45" s="345"/>
      <c r="EX45" s="345"/>
      <c r="EY45" s="345"/>
      <c r="EZ45" s="345"/>
      <c r="FA45" s="345"/>
      <c r="FB45" s="345"/>
      <c r="FC45" s="345"/>
      <c r="FD45" s="345"/>
      <c r="FE45" s="345"/>
      <c r="FF45" s="345"/>
      <c r="FG45" s="345"/>
      <c r="FH45" s="345"/>
      <c r="FI45" s="345"/>
      <c r="FJ45" s="345"/>
      <c r="FK45" s="345"/>
      <c r="FL45" s="345"/>
      <c r="FM45" s="345"/>
      <c r="FN45" s="345"/>
      <c r="FO45" s="345"/>
      <c r="FP45" s="345"/>
      <c r="FQ45" s="345"/>
      <c r="FR45" s="345"/>
      <c r="FS45" s="345"/>
      <c r="FT45" s="345"/>
      <c r="FU45" s="345"/>
      <c r="FV45" s="345"/>
      <c r="FW45" s="345"/>
      <c r="FX45" s="345"/>
      <c r="FY45" s="345"/>
      <c r="FZ45" s="345"/>
      <c r="GA45" s="345"/>
      <c r="GB45" s="345"/>
      <c r="GC45" s="345"/>
      <c r="GD45" s="345"/>
      <c r="GE45" s="345"/>
      <c r="GF45" s="345"/>
      <c r="GG45" s="345"/>
      <c r="GH45" s="345"/>
      <c r="GI45" s="345"/>
      <c r="GJ45" s="345"/>
      <c r="GK45" s="345"/>
      <c r="GL45" s="345"/>
      <c r="GM45" s="345"/>
      <c r="GN45" s="345"/>
      <c r="GO45" s="345"/>
      <c r="GP45" s="345"/>
      <c r="GQ45" s="345"/>
      <c r="GR45" s="345"/>
      <c r="GS45" s="345"/>
      <c r="GT45" s="345"/>
      <c r="GU45" s="345"/>
      <c r="GV45" s="345"/>
      <c r="GW45" s="345"/>
      <c r="GX45" s="345"/>
      <c r="GY45" s="345"/>
      <c r="GZ45" s="345"/>
      <c r="HA45" s="345"/>
      <c r="HB45" s="345"/>
      <c r="HC45" s="345"/>
      <c r="HD45" s="345"/>
      <c r="HE45" s="345"/>
      <c r="HF45" s="345"/>
      <c r="HG45" s="345"/>
      <c r="HH45" s="345"/>
      <c r="HI45" s="345"/>
      <c r="HJ45" s="345"/>
      <c r="HK45" s="345"/>
      <c r="HL45" s="345"/>
      <c r="HM45" s="345"/>
      <c r="HN45" s="345"/>
      <c r="HO45" s="345"/>
      <c r="HP45" s="345"/>
      <c r="HQ45" s="345"/>
      <c r="HR45" s="345"/>
      <c r="HS45" s="345"/>
      <c r="HT45" s="345"/>
      <c r="HU45" s="345"/>
      <c r="HV45" s="345"/>
      <c r="HW45" s="345"/>
      <c r="HX45" s="345"/>
      <c r="HY45" s="345"/>
      <c r="HZ45" s="345"/>
      <c r="IA45" s="345"/>
    </row>
    <row r="46" spans="1:235" ht="18.75" customHeight="1">
      <c r="A46" s="122"/>
      <c r="B46" s="345"/>
      <c r="C46" s="136"/>
      <c r="D46" s="136"/>
      <c r="E46" s="136"/>
      <c r="F46" s="136"/>
      <c r="G46" s="136"/>
      <c r="H46" s="136"/>
      <c r="I46" s="136"/>
      <c r="J46" s="136"/>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5"/>
      <c r="BR46" s="345"/>
      <c r="BS46" s="345"/>
      <c r="BT46" s="345"/>
      <c r="BU46" s="345"/>
      <c r="BV46" s="345"/>
      <c r="BW46" s="345"/>
      <c r="BX46" s="345"/>
      <c r="BY46" s="345"/>
      <c r="BZ46" s="345"/>
      <c r="CA46" s="345"/>
      <c r="CB46" s="345"/>
      <c r="CC46" s="345"/>
      <c r="CD46" s="345"/>
      <c r="CE46" s="345"/>
      <c r="CF46" s="345"/>
      <c r="CG46" s="345"/>
      <c r="CH46" s="345"/>
      <c r="CI46" s="345"/>
      <c r="CJ46" s="345"/>
      <c r="CK46" s="345"/>
      <c r="CL46" s="345"/>
      <c r="CM46" s="345"/>
      <c r="CN46" s="345"/>
      <c r="CO46" s="345"/>
      <c r="CP46" s="345"/>
      <c r="CQ46" s="345"/>
      <c r="CR46" s="345"/>
      <c r="CS46" s="345"/>
      <c r="CT46" s="345"/>
      <c r="CU46" s="345"/>
      <c r="CV46" s="345"/>
      <c r="CW46" s="345"/>
      <c r="CX46" s="345"/>
      <c r="CY46" s="345"/>
      <c r="CZ46" s="345"/>
      <c r="DA46" s="345"/>
      <c r="DB46" s="345"/>
      <c r="DC46" s="345"/>
      <c r="DD46" s="345"/>
      <c r="DE46" s="345"/>
      <c r="DF46" s="345"/>
      <c r="DG46" s="345"/>
      <c r="DH46" s="345"/>
      <c r="DI46" s="345"/>
      <c r="DJ46" s="345"/>
      <c r="DK46" s="345"/>
      <c r="DL46" s="345"/>
      <c r="DM46" s="345"/>
      <c r="DN46" s="345"/>
      <c r="DO46" s="345"/>
      <c r="DP46" s="345"/>
      <c r="DQ46" s="345"/>
      <c r="DR46" s="345"/>
      <c r="DS46" s="345"/>
      <c r="DT46" s="345"/>
      <c r="DU46" s="345"/>
      <c r="DV46" s="345"/>
      <c r="DW46" s="345"/>
      <c r="DX46" s="345"/>
      <c r="DY46" s="345"/>
      <c r="DZ46" s="345"/>
      <c r="EA46" s="345"/>
      <c r="EB46" s="345"/>
      <c r="EC46" s="345"/>
      <c r="ED46" s="345"/>
      <c r="EE46" s="345"/>
      <c r="EF46" s="345"/>
      <c r="EG46" s="345"/>
      <c r="EH46" s="345"/>
      <c r="EI46" s="345"/>
      <c r="EJ46" s="345"/>
      <c r="EK46" s="345"/>
      <c r="EL46" s="345"/>
      <c r="EM46" s="345"/>
      <c r="EN46" s="345"/>
      <c r="EO46" s="345"/>
      <c r="EP46" s="345"/>
      <c r="EQ46" s="345"/>
      <c r="ER46" s="345"/>
      <c r="ES46" s="345"/>
      <c r="ET46" s="345"/>
      <c r="EU46" s="345"/>
      <c r="EV46" s="345"/>
      <c r="EW46" s="345"/>
      <c r="EX46" s="345"/>
      <c r="EY46" s="345"/>
      <c r="EZ46" s="345"/>
      <c r="FA46" s="345"/>
      <c r="FB46" s="345"/>
      <c r="FC46" s="345"/>
      <c r="FD46" s="345"/>
      <c r="FE46" s="345"/>
      <c r="FF46" s="345"/>
      <c r="FG46" s="345"/>
      <c r="FH46" s="345"/>
      <c r="FI46" s="345"/>
      <c r="FJ46" s="345"/>
      <c r="FK46" s="345"/>
      <c r="FL46" s="345"/>
      <c r="FM46" s="345"/>
      <c r="FN46" s="345"/>
      <c r="FO46" s="345"/>
      <c r="FP46" s="345"/>
      <c r="FQ46" s="345"/>
      <c r="FR46" s="345"/>
      <c r="FS46" s="345"/>
      <c r="FT46" s="345"/>
      <c r="FU46" s="345"/>
      <c r="FV46" s="345"/>
      <c r="FW46" s="345"/>
      <c r="FX46" s="345"/>
      <c r="FY46" s="345"/>
      <c r="FZ46" s="345"/>
      <c r="GA46" s="345"/>
      <c r="GB46" s="345"/>
      <c r="GC46" s="345"/>
      <c r="GD46" s="345"/>
      <c r="GE46" s="345"/>
      <c r="GF46" s="345"/>
      <c r="GG46" s="345"/>
      <c r="GH46" s="345"/>
      <c r="GI46" s="345"/>
      <c r="GJ46" s="345"/>
      <c r="GK46" s="345"/>
      <c r="GL46" s="345"/>
      <c r="GM46" s="345"/>
      <c r="GN46" s="345"/>
      <c r="GO46" s="345"/>
      <c r="GP46" s="345"/>
      <c r="GQ46" s="345"/>
      <c r="GR46" s="345"/>
      <c r="GS46" s="345"/>
      <c r="GT46" s="345"/>
      <c r="GU46" s="345"/>
      <c r="GV46" s="345"/>
      <c r="GW46" s="345"/>
      <c r="GX46" s="345"/>
      <c r="GY46" s="345"/>
      <c r="GZ46" s="345"/>
      <c r="HA46" s="345"/>
      <c r="HB46" s="345"/>
      <c r="HC46" s="345"/>
      <c r="HD46" s="345"/>
      <c r="HE46" s="345"/>
      <c r="HF46" s="345"/>
      <c r="HG46" s="345"/>
      <c r="HH46" s="345"/>
      <c r="HI46" s="345"/>
      <c r="HJ46" s="345"/>
      <c r="HK46" s="345"/>
      <c r="HL46" s="345"/>
      <c r="HM46" s="345"/>
      <c r="HN46" s="345"/>
      <c r="HO46" s="345"/>
      <c r="HP46" s="345"/>
      <c r="HQ46" s="345"/>
      <c r="HR46" s="345"/>
      <c r="HS46" s="345"/>
      <c r="HT46" s="345"/>
      <c r="HU46" s="345"/>
      <c r="HV46" s="345"/>
      <c r="HW46" s="345"/>
      <c r="HX46" s="345"/>
      <c r="HY46" s="345"/>
      <c r="HZ46" s="345"/>
      <c r="IA46" s="345"/>
    </row>
    <row r="47" spans="1:235" ht="39" customHeight="1">
      <c r="A47" s="1580" t="s">
        <v>1724</v>
      </c>
      <c r="B47" s="1580"/>
      <c r="C47" s="1580"/>
      <c r="D47" s="1580"/>
      <c r="E47" s="1580"/>
      <c r="F47" s="1580"/>
      <c r="G47" s="1580"/>
      <c r="H47" s="1580"/>
      <c r="I47" s="1580"/>
      <c r="J47" s="618"/>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c r="BT47" s="345"/>
      <c r="BU47" s="345"/>
      <c r="BV47" s="345"/>
      <c r="BW47" s="345"/>
      <c r="BX47" s="345"/>
      <c r="BY47" s="345"/>
      <c r="BZ47" s="345"/>
      <c r="CA47" s="345"/>
      <c r="CB47" s="345"/>
      <c r="CC47" s="345"/>
      <c r="CD47" s="345"/>
      <c r="CE47" s="345"/>
      <c r="CF47" s="345"/>
      <c r="CG47" s="345"/>
      <c r="CH47" s="345"/>
      <c r="CI47" s="345"/>
      <c r="CJ47" s="345"/>
      <c r="CK47" s="345"/>
      <c r="CL47" s="345"/>
      <c r="CM47" s="345"/>
      <c r="CN47" s="345"/>
      <c r="CO47" s="345"/>
      <c r="CP47" s="345"/>
      <c r="CQ47" s="345"/>
      <c r="CR47" s="345"/>
      <c r="CS47" s="345"/>
      <c r="CT47" s="345"/>
      <c r="CU47" s="345"/>
      <c r="CV47" s="345"/>
      <c r="CW47" s="345"/>
      <c r="CX47" s="345"/>
      <c r="CY47" s="345"/>
      <c r="CZ47" s="345"/>
      <c r="DA47" s="345"/>
      <c r="DB47" s="345"/>
      <c r="DC47" s="345"/>
      <c r="DD47" s="345"/>
      <c r="DE47" s="345"/>
      <c r="DF47" s="345"/>
      <c r="DG47" s="345"/>
      <c r="DH47" s="345"/>
      <c r="DI47" s="345"/>
      <c r="DJ47" s="345"/>
      <c r="DK47" s="345"/>
      <c r="DL47" s="345"/>
      <c r="DM47" s="345"/>
      <c r="DN47" s="345"/>
      <c r="DO47" s="345"/>
      <c r="DP47" s="345"/>
      <c r="DQ47" s="345"/>
      <c r="DR47" s="345"/>
      <c r="DS47" s="345"/>
      <c r="DT47" s="345"/>
      <c r="DU47" s="345"/>
      <c r="DV47" s="345"/>
      <c r="DW47" s="345"/>
      <c r="DX47" s="345"/>
      <c r="DY47" s="345"/>
      <c r="DZ47" s="345"/>
      <c r="EA47" s="345"/>
      <c r="EB47" s="345"/>
      <c r="EC47" s="345"/>
      <c r="ED47" s="345"/>
      <c r="EE47" s="345"/>
      <c r="EF47" s="345"/>
      <c r="EG47" s="345"/>
      <c r="EH47" s="345"/>
      <c r="EI47" s="345"/>
      <c r="EJ47" s="345"/>
      <c r="EK47" s="345"/>
      <c r="EL47" s="345"/>
      <c r="EM47" s="345"/>
      <c r="EN47" s="345"/>
      <c r="EO47" s="345"/>
      <c r="EP47" s="345"/>
      <c r="EQ47" s="345"/>
      <c r="ER47" s="345"/>
      <c r="ES47" s="345"/>
      <c r="ET47" s="345"/>
      <c r="EU47" s="345"/>
      <c r="EV47" s="345"/>
      <c r="EW47" s="345"/>
      <c r="EX47" s="345"/>
      <c r="EY47" s="345"/>
      <c r="EZ47" s="345"/>
      <c r="FA47" s="345"/>
      <c r="FB47" s="345"/>
      <c r="FC47" s="345"/>
      <c r="FD47" s="345"/>
      <c r="FE47" s="345"/>
      <c r="FF47" s="345"/>
      <c r="FG47" s="345"/>
      <c r="FH47" s="345"/>
      <c r="FI47" s="345"/>
      <c r="FJ47" s="345"/>
      <c r="FK47" s="345"/>
      <c r="FL47" s="345"/>
      <c r="FM47" s="345"/>
      <c r="FN47" s="345"/>
      <c r="FO47" s="345"/>
      <c r="FP47" s="345"/>
      <c r="FQ47" s="345"/>
      <c r="FR47" s="345"/>
      <c r="FS47" s="345"/>
      <c r="FT47" s="345"/>
      <c r="FU47" s="345"/>
      <c r="FV47" s="345"/>
      <c r="FW47" s="345"/>
      <c r="FX47" s="345"/>
      <c r="FY47" s="345"/>
      <c r="FZ47" s="345"/>
      <c r="GA47" s="345"/>
      <c r="GB47" s="345"/>
      <c r="GC47" s="345"/>
      <c r="GD47" s="345"/>
      <c r="GE47" s="345"/>
      <c r="GF47" s="345"/>
      <c r="GG47" s="345"/>
      <c r="GH47" s="345"/>
      <c r="GI47" s="345"/>
      <c r="GJ47" s="345"/>
      <c r="GK47" s="345"/>
      <c r="GL47" s="345"/>
      <c r="GM47" s="345"/>
      <c r="GN47" s="345"/>
      <c r="GO47" s="345"/>
      <c r="GP47" s="345"/>
      <c r="GQ47" s="345"/>
      <c r="GR47" s="345"/>
      <c r="GS47" s="345"/>
      <c r="GT47" s="345"/>
      <c r="GU47" s="345"/>
      <c r="GV47" s="345"/>
      <c r="GW47" s="345"/>
      <c r="GX47" s="345"/>
      <c r="GY47" s="345"/>
      <c r="GZ47" s="345"/>
      <c r="HA47" s="345"/>
      <c r="HB47" s="345"/>
      <c r="HC47" s="345"/>
      <c r="HD47" s="345"/>
      <c r="HE47" s="345"/>
      <c r="HF47" s="345"/>
      <c r="HG47" s="345"/>
      <c r="HH47" s="345"/>
      <c r="HI47" s="345"/>
      <c r="HJ47" s="345"/>
      <c r="HK47" s="345"/>
      <c r="HL47" s="345"/>
      <c r="HM47" s="345"/>
      <c r="HN47" s="345"/>
      <c r="HO47" s="345"/>
      <c r="HP47" s="345"/>
      <c r="HQ47" s="345"/>
      <c r="HR47" s="345"/>
      <c r="HS47" s="345"/>
      <c r="HT47" s="345"/>
      <c r="HU47" s="345"/>
      <c r="HV47" s="345"/>
      <c r="HW47" s="345"/>
      <c r="HX47" s="345"/>
      <c r="HY47" s="345"/>
      <c r="HZ47" s="345"/>
      <c r="IA47" s="345"/>
    </row>
  </sheetData>
  <mergeCells count="16">
    <mergeCell ref="A47:I47"/>
    <mergeCell ref="B3:J3"/>
    <mergeCell ref="D9:E9"/>
    <mergeCell ref="H9:I9"/>
    <mergeCell ref="A10:A12"/>
    <mergeCell ref="B10:B12"/>
    <mergeCell ref="C10:C12"/>
    <mergeCell ref="B23:C23"/>
    <mergeCell ref="A24:A25"/>
    <mergeCell ref="B24:B25"/>
    <mergeCell ref="C24:C25"/>
    <mergeCell ref="D11:E11"/>
    <mergeCell ref="F11:G11"/>
    <mergeCell ref="D10:G10"/>
    <mergeCell ref="E25:E26"/>
    <mergeCell ref="D24:E24"/>
  </mergeCells>
  <pageMargins left="0.51181102362204722" right="0.19685039370078741" top="0.74803149606299213" bottom="0.74803149606299213" header="0.31496062992125984" footer="0.31496062992125984"/>
  <pageSetup paperSize="9" scale="84" firstPageNumber="152" orientation="portrait" useFirstPageNumber="1" r:id="rId1"/>
  <headerFooter alignWithMargins="0">
    <oddFooter>&amp;C&amp;P</oddFooter>
  </headerFooter>
  <colBreaks count="1" manualBreakCount="1">
    <brk id="9" max="1048575" man="1"/>
  </colBreaks>
</worksheet>
</file>

<file path=xl/worksheets/sheet32.xml><?xml version="1.0" encoding="utf-8"?>
<worksheet xmlns="http://schemas.openxmlformats.org/spreadsheetml/2006/main" xmlns:r="http://schemas.openxmlformats.org/officeDocument/2006/relationships">
  <sheetPr>
    <tabColor rgb="FFFFFF00"/>
  </sheetPr>
  <dimension ref="A1:HS58"/>
  <sheetViews>
    <sheetView topLeftCell="A34" zoomScale="85" zoomScaleNormal="85" workbookViewId="0">
      <selection activeCell="B3" sqref="B3:J3"/>
    </sheetView>
  </sheetViews>
  <sheetFormatPr defaultRowHeight="12.75"/>
  <cols>
    <col min="1" max="1" width="3.85546875" style="277" customWidth="1"/>
    <col min="2" max="2" width="33.7109375" style="276" customWidth="1"/>
    <col min="3" max="3" width="7.140625" style="333" customWidth="1"/>
    <col min="4" max="213" width="9.140625" style="276"/>
    <col min="214" max="220" width="9.140625" style="371"/>
    <col min="221" max="221" width="3.85546875" style="371" customWidth="1"/>
    <col min="222" max="222" width="33.7109375" style="371" customWidth="1"/>
    <col min="223" max="223" width="7.140625" style="371" customWidth="1"/>
    <col min="224" max="224" width="6.7109375" style="371" customWidth="1"/>
    <col min="225" max="229" width="7.140625" style="371" customWidth="1"/>
    <col min="230" max="230" width="6.28515625" style="371" customWidth="1"/>
    <col min="231" max="231" width="4.85546875" style="371" customWidth="1"/>
    <col min="232" max="232" width="6.85546875" style="371" customWidth="1"/>
    <col min="233" max="233" width="7.28515625" style="371" customWidth="1"/>
    <col min="234" max="234" width="5.7109375" style="371" customWidth="1"/>
    <col min="235" max="476" width="9.140625" style="371"/>
    <col min="477" max="477" width="3.85546875" style="371" customWidth="1"/>
    <col min="478" max="478" width="33.7109375" style="371" customWidth="1"/>
    <col min="479" max="479" width="7.140625" style="371" customWidth="1"/>
    <col min="480" max="480" width="6.7109375" style="371" customWidth="1"/>
    <col min="481" max="485" width="7.140625" style="371" customWidth="1"/>
    <col min="486" max="486" width="6.28515625" style="371" customWidth="1"/>
    <col min="487" max="487" width="4.85546875" style="371" customWidth="1"/>
    <col min="488" max="488" width="6.85546875" style="371" customWidth="1"/>
    <col min="489" max="489" width="7.28515625" style="371" customWidth="1"/>
    <col min="490" max="490" width="5.7109375" style="371" customWidth="1"/>
    <col min="491" max="732" width="9.140625" style="371"/>
    <col min="733" max="733" width="3.85546875" style="371" customWidth="1"/>
    <col min="734" max="734" width="33.7109375" style="371" customWidth="1"/>
    <col min="735" max="735" width="7.140625" style="371" customWidth="1"/>
    <col min="736" max="736" width="6.7109375" style="371" customWidth="1"/>
    <col min="737" max="741" width="7.140625" style="371" customWidth="1"/>
    <col min="742" max="742" width="6.28515625" style="371" customWidth="1"/>
    <col min="743" max="743" width="4.85546875" style="371" customWidth="1"/>
    <col min="744" max="744" width="6.85546875" style="371" customWidth="1"/>
    <col min="745" max="745" width="7.28515625" style="371" customWidth="1"/>
    <col min="746" max="746" width="5.7109375" style="371" customWidth="1"/>
    <col min="747" max="988" width="9.140625" style="371"/>
    <col min="989" max="989" width="3.85546875" style="371" customWidth="1"/>
    <col min="990" max="990" width="33.7109375" style="371" customWidth="1"/>
    <col min="991" max="991" width="7.140625" style="371" customWidth="1"/>
    <col min="992" max="992" width="6.7109375" style="371" customWidth="1"/>
    <col min="993" max="997" width="7.140625" style="371" customWidth="1"/>
    <col min="998" max="998" width="6.28515625" style="371" customWidth="1"/>
    <col min="999" max="999" width="4.85546875" style="371" customWidth="1"/>
    <col min="1000" max="1000" width="6.85546875" style="371" customWidth="1"/>
    <col min="1001" max="1001" width="7.28515625" style="371" customWidth="1"/>
    <col min="1002" max="1002" width="5.7109375" style="371" customWidth="1"/>
    <col min="1003" max="1244" width="9.140625" style="371"/>
    <col min="1245" max="1245" width="3.85546875" style="371" customWidth="1"/>
    <col min="1246" max="1246" width="33.7109375" style="371" customWidth="1"/>
    <col min="1247" max="1247" width="7.140625" style="371" customWidth="1"/>
    <col min="1248" max="1248" width="6.7109375" style="371" customWidth="1"/>
    <col min="1249" max="1253" width="7.140625" style="371" customWidth="1"/>
    <col min="1254" max="1254" width="6.28515625" style="371" customWidth="1"/>
    <col min="1255" max="1255" width="4.85546875" style="371" customWidth="1"/>
    <col min="1256" max="1256" width="6.85546875" style="371" customWidth="1"/>
    <col min="1257" max="1257" width="7.28515625" style="371" customWidth="1"/>
    <col min="1258" max="1258" width="5.7109375" style="371" customWidth="1"/>
    <col min="1259" max="1500" width="9.140625" style="371"/>
    <col min="1501" max="1501" width="3.85546875" style="371" customWidth="1"/>
    <col min="1502" max="1502" width="33.7109375" style="371" customWidth="1"/>
    <col min="1503" max="1503" width="7.140625" style="371" customWidth="1"/>
    <col min="1504" max="1504" width="6.7109375" style="371" customWidth="1"/>
    <col min="1505" max="1509" width="7.140625" style="371" customWidth="1"/>
    <col min="1510" max="1510" width="6.28515625" style="371" customWidth="1"/>
    <col min="1511" max="1511" width="4.85546875" style="371" customWidth="1"/>
    <col min="1512" max="1512" width="6.85546875" style="371" customWidth="1"/>
    <col min="1513" max="1513" width="7.28515625" style="371" customWidth="1"/>
    <col min="1514" max="1514" width="5.7109375" style="371" customWidth="1"/>
    <col min="1515" max="1756" width="9.140625" style="371"/>
    <col min="1757" max="1757" width="3.85546875" style="371" customWidth="1"/>
    <col min="1758" max="1758" width="33.7109375" style="371" customWidth="1"/>
    <col min="1759" max="1759" width="7.140625" style="371" customWidth="1"/>
    <col min="1760" max="1760" width="6.7109375" style="371" customWidth="1"/>
    <col min="1761" max="1765" width="7.140625" style="371" customWidth="1"/>
    <col min="1766" max="1766" width="6.28515625" style="371" customWidth="1"/>
    <col min="1767" max="1767" width="4.85546875" style="371" customWidth="1"/>
    <col min="1768" max="1768" width="6.85546875" style="371" customWidth="1"/>
    <col min="1769" max="1769" width="7.28515625" style="371" customWidth="1"/>
    <col min="1770" max="1770" width="5.7109375" style="371" customWidth="1"/>
    <col min="1771" max="2012" width="9.140625" style="371"/>
    <col min="2013" max="2013" width="3.85546875" style="371" customWidth="1"/>
    <col min="2014" max="2014" width="33.7109375" style="371" customWidth="1"/>
    <col min="2015" max="2015" width="7.140625" style="371" customWidth="1"/>
    <col min="2016" max="2016" width="6.7109375" style="371" customWidth="1"/>
    <col min="2017" max="2021" width="7.140625" style="371" customWidth="1"/>
    <col min="2022" max="2022" width="6.28515625" style="371" customWidth="1"/>
    <col min="2023" max="2023" width="4.85546875" style="371" customWidth="1"/>
    <col min="2024" max="2024" width="6.85546875" style="371" customWidth="1"/>
    <col min="2025" max="2025" width="7.28515625" style="371" customWidth="1"/>
    <col min="2026" max="2026" width="5.7109375" style="371" customWidth="1"/>
    <col min="2027" max="2268" width="9.140625" style="371"/>
    <col min="2269" max="2269" width="3.85546875" style="371" customWidth="1"/>
    <col min="2270" max="2270" width="33.7109375" style="371" customWidth="1"/>
    <col min="2271" max="2271" width="7.140625" style="371" customWidth="1"/>
    <col min="2272" max="2272" width="6.7109375" style="371" customWidth="1"/>
    <col min="2273" max="2277" width="7.140625" style="371" customWidth="1"/>
    <col min="2278" max="2278" width="6.28515625" style="371" customWidth="1"/>
    <col min="2279" max="2279" width="4.85546875" style="371" customWidth="1"/>
    <col min="2280" max="2280" width="6.85546875" style="371" customWidth="1"/>
    <col min="2281" max="2281" width="7.28515625" style="371" customWidth="1"/>
    <col min="2282" max="2282" width="5.7109375" style="371" customWidth="1"/>
    <col min="2283" max="2524" width="9.140625" style="371"/>
    <col min="2525" max="2525" width="3.85546875" style="371" customWidth="1"/>
    <col min="2526" max="2526" width="33.7109375" style="371" customWidth="1"/>
    <col min="2527" max="2527" width="7.140625" style="371" customWidth="1"/>
    <col min="2528" max="2528" width="6.7109375" style="371" customWidth="1"/>
    <col min="2529" max="2533" width="7.140625" style="371" customWidth="1"/>
    <col min="2534" max="2534" width="6.28515625" style="371" customWidth="1"/>
    <col min="2535" max="2535" width="4.85546875" style="371" customWidth="1"/>
    <col min="2536" max="2536" width="6.85546875" style="371" customWidth="1"/>
    <col min="2537" max="2537" width="7.28515625" style="371" customWidth="1"/>
    <col min="2538" max="2538" width="5.7109375" style="371" customWidth="1"/>
    <col min="2539" max="2780" width="9.140625" style="371"/>
    <col min="2781" max="2781" width="3.85546875" style="371" customWidth="1"/>
    <col min="2782" max="2782" width="33.7109375" style="371" customWidth="1"/>
    <col min="2783" max="2783" width="7.140625" style="371" customWidth="1"/>
    <col min="2784" max="2784" width="6.7109375" style="371" customWidth="1"/>
    <col min="2785" max="2789" width="7.140625" style="371" customWidth="1"/>
    <col min="2790" max="2790" width="6.28515625" style="371" customWidth="1"/>
    <col min="2791" max="2791" width="4.85546875" style="371" customWidth="1"/>
    <col min="2792" max="2792" width="6.85546875" style="371" customWidth="1"/>
    <col min="2793" max="2793" width="7.28515625" style="371" customWidth="1"/>
    <col min="2794" max="2794" width="5.7109375" style="371" customWidth="1"/>
    <col min="2795" max="3036" width="9.140625" style="371"/>
    <col min="3037" max="3037" width="3.85546875" style="371" customWidth="1"/>
    <col min="3038" max="3038" width="33.7109375" style="371" customWidth="1"/>
    <col min="3039" max="3039" width="7.140625" style="371" customWidth="1"/>
    <col min="3040" max="3040" width="6.7109375" style="371" customWidth="1"/>
    <col min="3041" max="3045" width="7.140625" style="371" customWidth="1"/>
    <col min="3046" max="3046" width="6.28515625" style="371" customWidth="1"/>
    <col min="3047" max="3047" width="4.85546875" style="371" customWidth="1"/>
    <col min="3048" max="3048" width="6.85546875" style="371" customWidth="1"/>
    <col min="3049" max="3049" width="7.28515625" style="371" customWidth="1"/>
    <col min="3050" max="3050" width="5.7109375" style="371" customWidth="1"/>
    <col min="3051" max="3292" width="9.140625" style="371"/>
    <col min="3293" max="3293" width="3.85546875" style="371" customWidth="1"/>
    <col min="3294" max="3294" width="33.7109375" style="371" customWidth="1"/>
    <col min="3295" max="3295" width="7.140625" style="371" customWidth="1"/>
    <col min="3296" max="3296" width="6.7109375" style="371" customWidth="1"/>
    <col min="3297" max="3301" width="7.140625" style="371" customWidth="1"/>
    <col min="3302" max="3302" width="6.28515625" style="371" customWidth="1"/>
    <col min="3303" max="3303" width="4.85546875" style="371" customWidth="1"/>
    <col min="3304" max="3304" width="6.85546875" style="371" customWidth="1"/>
    <col min="3305" max="3305" width="7.28515625" style="371" customWidth="1"/>
    <col min="3306" max="3306" width="5.7109375" style="371" customWidth="1"/>
    <col min="3307" max="3548" width="9.140625" style="371"/>
    <col min="3549" max="3549" width="3.85546875" style="371" customWidth="1"/>
    <col min="3550" max="3550" width="33.7109375" style="371" customWidth="1"/>
    <col min="3551" max="3551" width="7.140625" style="371" customWidth="1"/>
    <col min="3552" max="3552" width="6.7109375" style="371" customWidth="1"/>
    <col min="3553" max="3557" width="7.140625" style="371" customWidth="1"/>
    <col min="3558" max="3558" width="6.28515625" style="371" customWidth="1"/>
    <col min="3559" max="3559" width="4.85546875" style="371" customWidth="1"/>
    <col min="3560" max="3560" width="6.85546875" style="371" customWidth="1"/>
    <col min="3561" max="3561" width="7.28515625" style="371" customWidth="1"/>
    <col min="3562" max="3562" width="5.7109375" style="371" customWidth="1"/>
    <col min="3563" max="3804" width="9.140625" style="371"/>
    <col min="3805" max="3805" width="3.85546875" style="371" customWidth="1"/>
    <col min="3806" max="3806" width="33.7109375" style="371" customWidth="1"/>
    <col min="3807" max="3807" width="7.140625" style="371" customWidth="1"/>
    <col min="3808" max="3808" width="6.7109375" style="371" customWidth="1"/>
    <col min="3809" max="3813" width="7.140625" style="371" customWidth="1"/>
    <col min="3814" max="3814" width="6.28515625" style="371" customWidth="1"/>
    <col min="3815" max="3815" width="4.85546875" style="371" customWidth="1"/>
    <col min="3816" max="3816" width="6.85546875" style="371" customWidth="1"/>
    <col min="3817" max="3817" width="7.28515625" style="371" customWidth="1"/>
    <col min="3818" max="3818" width="5.7109375" style="371" customWidth="1"/>
    <col min="3819" max="4060" width="9.140625" style="371"/>
    <col min="4061" max="4061" width="3.85546875" style="371" customWidth="1"/>
    <col min="4062" max="4062" width="33.7109375" style="371" customWidth="1"/>
    <col min="4063" max="4063" width="7.140625" style="371" customWidth="1"/>
    <col min="4064" max="4064" width="6.7109375" style="371" customWidth="1"/>
    <col min="4065" max="4069" width="7.140625" style="371" customWidth="1"/>
    <col min="4070" max="4070" width="6.28515625" style="371" customWidth="1"/>
    <col min="4071" max="4071" width="4.85546875" style="371" customWidth="1"/>
    <col min="4072" max="4072" width="6.85546875" style="371" customWidth="1"/>
    <col min="4073" max="4073" width="7.28515625" style="371" customWidth="1"/>
    <col min="4074" max="4074" width="5.7109375" style="371" customWidth="1"/>
    <col min="4075" max="4316" width="9.140625" style="371"/>
    <col min="4317" max="4317" width="3.85546875" style="371" customWidth="1"/>
    <col min="4318" max="4318" width="33.7109375" style="371" customWidth="1"/>
    <col min="4319" max="4319" width="7.140625" style="371" customWidth="1"/>
    <col min="4320" max="4320" width="6.7109375" style="371" customWidth="1"/>
    <col min="4321" max="4325" width="7.140625" style="371" customWidth="1"/>
    <col min="4326" max="4326" width="6.28515625" style="371" customWidth="1"/>
    <col min="4327" max="4327" width="4.85546875" style="371" customWidth="1"/>
    <col min="4328" max="4328" width="6.85546875" style="371" customWidth="1"/>
    <col min="4329" max="4329" width="7.28515625" style="371" customWidth="1"/>
    <col min="4330" max="4330" width="5.7109375" style="371" customWidth="1"/>
    <col min="4331" max="4572" width="9.140625" style="371"/>
    <col min="4573" max="4573" width="3.85546875" style="371" customWidth="1"/>
    <col min="4574" max="4574" width="33.7109375" style="371" customWidth="1"/>
    <col min="4575" max="4575" width="7.140625" style="371" customWidth="1"/>
    <col min="4576" max="4576" width="6.7109375" style="371" customWidth="1"/>
    <col min="4577" max="4581" width="7.140625" style="371" customWidth="1"/>
    <col min="4582" max="4582" width="6.28515625" style="371" customWidth="1"/>
    <col min="4583" max="4583" width="4.85546875" style="371" customWidth="1"/>
    <col min="4584" max="4584" width="6.85546875" style="371" customWidth="1"/>
    <col min="4585" max="4585" width="7.28515625" style="371" customWidth="1"/>
    <col min="4586" max="4586" width="5.7109375" style="371" customWidth="1"/>
    <col min="4587" max="4828" width="9.140625" style="371"/>
    <col min="4829" max="4829" width="3.85546875" style="371" customWidth="1"/>
    <col min="4830" max="4830" width="33.7109375" style="371" customWidth="1"/>
    <col min="4831" max="4831" width="7.140625" style="371" customWidth="1"/>
    <col min="4832" max="4832" width="6.7109375" style="371" customWidth="1"/>
    <col min="4833" max="4837" width="7.140625" style="371" customWidth="1"/>
    <col min="4838" max="4838" width="6.28515625" style="371" customWidth="1"/>
    <col min="4839" max="4839" width="4.85546875" style="371" customWidth="1"/>
    <col min="4840" max="4840" width="6.85546875" style="371" customWidth="1"/>
    <col min="4841" max="4841" width="7.28515625" style="371" customWidth="1"/>
    <col min="4842" max="4842" width="5.7109375" style="371" customWidth="1"/>
    <col min="4843" max="5084" width="9.140625" style="371"/>
    <col min="5085" max="5085" width="3.85546875" style="371" customWidth="1"/>
    <col min="5086" max="5086" width="33.7109375" style="371" customWidth="1"/>
    <col min="5087" max="5087" width="7.140625" style="371" customWidth="1"/>
    <col min="5088" max="5088" width="6.7109375" style="371" customWidth="1"/>
    <col min="5089" max="5093" width="7.140625" style="371" customWidth="1"/>
    <col min="5094" max="5094" width="6.28515625" style="371" customWidth="1"/>
    <col min="5095" max="5095" width="4.85546875" style="371" customWidth="1"/>
    <col min="5096" max="5096" width="6.85546875" style="371" customWidth="1"/>
    <col min="5097" max="5097" width="7.28515625" style="371" customWidth="1"/>
    <col min="5098" max="5098" width="5.7109375" style="371" customWidth="1"/>
    <col min="5099" max="5340" width="9.140625" style="371"/>
    <col min="5341" max="5341" width="3.85546875" style="371" customWidth="1"/>
    <col min="5342" max="5342" width="33.7109375" style="371" customWidth="1"/>
    <col min="5343" max="5343" width="7.140625" style="371" customWidth="1"/>
    <col min="5344" max="5344" width="6.7109375" style="371" customWidth="1"/>
    <col min="5345" max="5349" width="7.140625" style="371" customWidth="1"/>
    <col min="5350" max="5350" width="6.28515625" style="371" customWidth="1"/>
    <col min="5351" max="5351" width="4.85546875" style="371" customWidth="1"/>
    <col min="5352" max="5352" width="6.85546875" style="371" customWidth="1"/>
    <col min="5353" max="5353" width="7.28515625" style="371" customWidth="1"/>
    <col min="5354" max="5354" width="5.7109375" style="371" customWidth="1"/>
    <col min="5355" max="5596" width="9.140625" style="371"/>
    <col min="5597" max="5597" width="3.85546875" style="371" customWidth="1"/>
    <col min="5598" max="5598" width="33.7109375" style="371" customWidth="1"/>
    <col min="5599" max="5599" width="7.140625" style="371" customWidth="1"/>
    <col min="5600" max="5600" width="6.7109375" style="371" customWidth="1"/>
    <col min="5601" max="5605" width="7.140625" style="371" customWidth="1"/>
    <col min="5606" max="5606" width="6.28515625" style="371" customWidth="1"/>
    <col min="5607" max="5607" width="4.85546875" style="371" customWidth="1"/>
    <col min="5608" max="5608" width="6.85546875" style="371" customWidth="1"/>
    <col min="5609" max="5609" width="7.28515625" style="371" customWidth="1"/>
    <col min="5610" max="5610" width="5.7109375" style="371" customWidth="1"/>
    <col min="5611" max="5852" width="9.140625" style="371"/>
    <col min="5853" max="5853" width="3.85546875" style="371" customWidth="1"/>
    <col min="5854" max="5854" width="33.7109375" style="371" customWidth="1"/>
    <col min="5855" max="5855" width="7.140625" style="371" customWidth="1"/>
    <col min="5856" max="5856" width="6.7109375" style="371" customWidth="1"/>
    <col min="5857" max="5861" width="7.140625" style="371" customWidth="1"/>
    <col min="5862" max="5862" width="6.28515625" style="371" customWidth="1"/>
    <col min="5863" max="5863" width="4.85546875" style="371" customWidth="1"/>
    <col min="5864" max="5864" width="6.85546875" style="371" customWidth="1"/>
    <col min="5865" max="5865" width="7.28515625" style="371" customWidth="1"/>
    <col min="5866" max="5866" width="5.7109375" style="371" customWidth="1"/>
    <col min="5867" max="6108" width="9.140625" style="371"/>
    <col min="6109" max="6109" width="3.85546875" style="371" customWidth="1"/>
    <col min="6110" max="6110" width="33.7109375" style="371" customWidth="1"/>
    <col min="6111" max="6111" width="7.140625" style="371" customWidth="1"/>
    <col min="6112" max="6112" width="6.7109375" style="371" customWidth="1"/>
    <col min="6113" max="6117" width="7.140625" style="371" customWidth="1"/>
    <col min="6118" max="6118" width="6.28515625" style="371" customWidth="1"/>
    <col min="6119" max="6119" width="4.85546875" style="371" customWidth="1"/>
    <col min="6120" max="6120" width="6.85546875" style="371" customWidth="1"/>
    <col min="6121" max="6121" width="7.28515625" style="371" customWidth="1"/>
    <col min="6122" max="6122" width="5.7109375" style="371" customWidth="1"/>
    <col min="6123" max="6364" width="9.140625" style="371"/>
    <col min="6365" max="6365" width="3.85546875" style="371" customWidth="1"/>
    <col min="6366" max="6366" width="33.7109375" style="371" customWidth="1"/>
    <col min="6367" max="6367" width="7.140625" style="371" customWidth="1"/>
    <col min="6368" max="6368" width="6.7109375" style="371" customWidth="1"/>
    <col min="6369" max="6373" width="7.140625" style="371" customWidth="1"/>
    <col min="6374" max="6374" width="6.28515625" style="371" customWidth="1"/>
    <col min="6375" max="6375" width="4.85546875" style="371" customWidth="1"/>
    <col min="6376" max="6376" width="6.85546875" style="371" customWidth="1"/>
    <col min="6377" max="6377" width="7.28515625" style="371" customWidth="1"/>
    <col min="6378" max="6378" width="5.7109375" style="371" customWidth="1"/>
    <col min="6379" max="6620" width="9.140625" style="371"/>
    <col min="6621" max="6621" width="3.85546875" style="371" customWidth="1"/>
    <col min="6622" max="6622" width="33.7109375" style="371" customWidth="1"/>
    <col min="6623" max="6623" width="7.140625" style="371" customWidth="1"/>
    <col min="6624" max="6624" width="6.7109375" style="371" customWidth="1"/>
    <col min="6625" max="6629" width="7.140625" style="371" customWidth="1"/>
    <col min="6630" max="6630" width="6.28515625" style="371" customWidth="1"/>
    <col min="6631" max="6631" width="4.85546875" style="371" customWidth="1"/>
    <col min="6632" max="6632" width="6.85546875" style="371" customWidth="1"/>
    <col min="6633" max="6633" width="7.28515625" style="371" customWidth="1"/>
    <col min="6634" max="6634" width="5.7109375" style="371" customWidth="1"/>
    <col min="6635" max="6876" width="9.140625" style="371"/>
    <col min="6877" max="6877" width="3.85546875" style="371" customWidth="1"/>
    <col min="6878" max="6878" width="33.7109375" style="371" customWidth="1"/>
    <col min="6879" max="6879" width="7.140625" style="371" customWidth="1"/>
    <col min="6880" max="6880" width="6.7109375" style="371" customWidth="1"/>
    <col min="6881" max="6885" width="7.140625" style="371" customWidth="1"/>
    <col min="6886" max="6886" width="6.28515625" style="371" customWidth="1"/>
    <col min="6887" max="6887" width="4.85546875" style="371" customWidth="1"/>
    <col min="6888" max="6888" width="6.85546875" style="371" customWidth="1"/>
    <col min="6889" max="6889" width="7.28515625" style="371" customWidth="1"/>
    <col min="6890" max="6890" width="5.7109375" style="371" customWidth="1"/>
    <col min="6891" max="7132" width="9.140625" style="371"/>
    <col min="7133" max="7133" width="3.85546875" style="371" customWidth="1"/>
    <col min="7134" max="7134" width="33.7109375" style="371" customWidth="1"/>
    <col min="7135" max="7135" width="7.140625" style="371" customWidth="1"/>
    <col min="7136" max="7136" width="6.7109375" style="371" customWidth="1"/>
    <col min="7137" max="7141" width="7.140625" style="371" customWidth="1"/>
    <col min="7142" max="7142" width="6.28515625" style="371" customWidth="1"/>
    <col min="7143" max="7143" width="4.85546875" style="371" customWidth="1"/>
    <col min="7144" max="7144" width="6.85546875" style="371" customWidth="1"/>
    <col min="7145" max="7145" width="7.28515625" style="371" customWidth="1"/>
    <col min="7146" max="7146" width="5.7109375" style="371" customWidth="1"/>
    <col min="7147" max="7388" width="9.140625" style="371"/>
    <col min="7389" max="7389" width="3.85546875" style="371" customWidth="1"/>
    <col min="7390" max="7390" width="33.7109375" style="371" customWidth="1"/>
    <col min="7391" max="7391" width="7.140625" style="371" customWidth="1"/>
    <col min="7392" max="7392" width="6.7109375" style="371" customWidth="1"/>
    <col min="7393" max="7397" width="7.140625" style="371" customWidth="1"/>
    <col min="7398" max="7398" width="6.28515625" style="371" customWidth="1"/>
    <col min="7399" max="7399" width="4.85546875" style="371" customWidth="1"/>
    <col min="7400" max="7400" width="6.85546875" style="371" customWidth="1"/>
    <col min="7401" max="7401" width="7.28515625" style="371" customWidth="1"/>
    <col min="7402" max="7402" width="5.7109375" style="371" customWidth="1"/>
    <col min="7403" max="7644" width="9.140625" style="371"/>
    <col min="7645" max="7645" width="3.85546875" style="371" customWidth="1"/>
    <col min="7646" max="7646" width="33.7109375" style="371" customWidth="1"/>
    <col min="7647" max="7647" width="7.140625" style="371" customWidth="1"/>
    <col min="7648" max="7648" width="6.7109375" style="371" customWidth="1"/>
    <col min="7649" max="7653" width="7.140625" style="371" customWidth="1"/>
    <col min="7654" max="7654" width="6.28515625" style="371" customWidth="1"/>
    <col min="7655" max="7655" width="4.85546875" style="371" customWidth="1"/>
    <col min="7656" max="7656" width="6.85546875" style="371" customWidth="1"/>
    <col min="7657" max="7657" width="7.28515625" style="371" customWidth="1"/>
    <col min="7658" max="7658" width="5.7109375" style="371" customWidth="1"/>
    <col min="7659" max="7900" width="9.140625" style="371"/>
    <col min="7901" max="7901" width="3.85546875" style="371" customWidth="1"/>
    <col min="7902" max="7902" width="33.7109375" style="371" customWidth="1"/>
    <col min="7903" max="7903" width="7.140625" style="371" customWidth="1"/>
    <col min="7904" max="7904" width="6.7109375" style="371" customWidth="1"/>
    <col min="7905" max="7909" width="7.140625" style="371" customWidth="1"/>
    <col min="7910" max="7910" width="6.28515625" style="371" customWidth="1"/>
    <col min="7911" max="7911" width="4.85546875" style="371" customWidth="1"/>
    <col min="7912" max="7912" width="6.85546875" style="371" customWidth="1"/>
    <col min="7913" max="7913" width="7.28515625" style="371" customWidth="1"/>
    <col min="7914" max="7914" width="5.7109375" style="371" customWidth="1"/>
    <col min="7915" max="8156" width="9.140625" style="371"/>
    <col min="8157" max="8157" width="3.85546875" style="371" customWidth="1"/>
    <col min="8158" max="8158" width="33.7109375" style="371" customWidth="1"/>
    <col min="8159" max="8159" width="7.140625" style="371" customWidth="1"/>
    <col min="8160" max="8160" width="6.7109375" style="371" customWidth="1"/>
    <col min="8161" max="8165" width="7.140625" style="371" customWidth="1"/>
    <col min="8166" max="8166" width="6.28515625" style="371" customWidth="1"/>
    <col min="8167" max="8167" width="4.85546875" style="371" customWidth="1"/>
    <col min="8168" max="8168" width="6.85546875" style="371" customWidth="1"/>
    <col min="8169" max="8169" width="7.28515625" style="371" customWidth="1"/>
    <col min="8170" max="8170" width="5.7109375" style="371" customWidth="1"/>
    <col min="8171" max="8412" width="9.140625" style="371"/>
    <col min="8413" max="8413" width="3.85546875" style="371" customWidth="1"/>
    <col min="8414" max="8414" width="33.7109375" style="371" customWidth="1"/>
    <col min="8415" max="8415" width="7.140625" style="371" customWidth="1"/>
    <col min="8416" max="8416" width="6.7109375" style="371" customWidth="1"/>
    <col min="8417" max="8421" width="7.140625" style="371" customWidth="1"/>
    <col min="8422" max="8422" width="6.28515625" style="371" customWidth="1"/>
    <col min="8423" max="8423" width="4.85546875" style="371" customWidth="1"/>
    <col min="8424" max="8424" width="6.85546875" style="371" customWidth="1"/>
    <col min="8425" max="8425" width="7.28515625" style="371" customWidth="1"/>
    <col min="8426" max="8426" width="5.7109375" style="371" customWidth="1"/>
    <col min="8427" max="8668" width="9.140625" style="371"/>
    <col min="8669" max="8669" width="3.85546875" style="371" customWidth="1"/>
    <col min="8670" max="8670" width="33.7109375" style="371" customWidth="1"/>
    <col min="8671" max="8671" width="7.140625" style="371" customWidth="1"/>
    <col min="8672" max="8672" width="6.7109375" style="371" customWidth="1"/>
    <col min="8673" max="8677" width="7.140625" style="371" customWidth="1"/>
    <col min="8678" max="8678" width="6.28515625" style="371" customWidth="1"/>
    <col min="8679" max="8679" width="4.85546875" style="371" customWidth="1"/>
    <col min="8680" max="8680" width="6.85546875" style="371" customWidth="1"/>
    <col min="8681" max="8681" width="7.28515625" style="371" customWidth="1"/>
    <col min="8682" max="8682" width="5.7109375" style="371" customWidth="1"/>
    <col min="8683" max="8924" width="9.140625" style="371"/>
    <col min="8925" max="8925" width="3.85546875" style="371" customWidth="1"/>
    <col min="8926" max="8926" width="33.7109375" style="371" customWidth="1"/>
    <col min="8927" max="8927" width="7.140625" style="371" customWidth="1"/>
    <col min="8928" max="8928" width="6.7109375" style="371" customWidth="1"/>
    <col min="8929" max="8933" width="7.140625" style="371" customWidth="1"/>
    <col min="8934" max="8934" width="6.28515625" style="371" customWidth="1"/>
    <col min="8935" max="8935" width="4.85546875" style="371" customWidth="1"/>
    <col min="8936" max="8936" width="6.85546875" style="371" customWidth="1"/>
    <col min="8937" max="8937" width="7.28515625" style="371" customWidth="1"/>
    <col min="8938" max="8938" width="5.7109375" style="371" customWidth="1"/>
    <col min="8939" max="9180" width="9.140625" style="371"/>
    <col min="9181" max="9181" width="3.85546875" style="371" customWidth="1"/>
    <col min="9182" max="9182" width="33.7109375" style="371" customWidth="1"/>
    <col min="9183" max="9183" width="7.140625" style="371" customWidth="1"/>
    <col min="9184" max="9184" width="6.7109375" style="371" customWidth="1"/>
    <col min="9185" max="9189" width="7.140625" style="371" customWidth="1"/>
    <col min="9190" max="9190" width="6.28515625" style="371" customWidth="1"/>
    <col min="9191" max="9191" width="4.85546875" style="371" customWidth="1"/>
    <col min="9192" max="9192" width="6.85546875" style="371" customWidth="1"/>
    <col min="9193" max="9193" width="7.28515625" style="371" customWidth="1"/>
    <col min="9194" max="9194" width="5.7109375" style="371" customWidth="1"/>
    <col min="9195" max="9436" width="9.140625" style="371"/>
    <col min="9437" max="9437" width="3.85546875" style="371" customWidth="1"/>
    <col min="9438" max="9438" width="33.7109375" style="371" customWidth="1"/>
    <col min="9439" max="9439" width="7.140625" style="371" customWidth="1"/>
    <col min="9440" max="9440" width="6.7109375" style="371" customWidth="1"/>
    <col min="9441" max="9445" width="7.140625" style="371" customWidth="1"/>
    <col min="9446" max="9446" width="6.28515625" style="371" customWidth="1"/>
    <col min="9447" max="9447" width="4.85546875" style="371" customWidth="1"/>
    <col min="9448" max="9448" width="6.85546875" style="371" customWidth="1"/>
    <col min="9449" max="9449" width="7.28515625" style="371" customWidth="1"/>
    <col min="9450" max="9450" width="5.7109375" style="371" customWidth="1"/>
    <col min="9451" max="9692" width="9.140625" style="371"/>
    <col min="9693" max="9693" width="3.85546875" style="371" customWidth="1"/>
    <col min="9694" max="9694" width="33.7109375" style="371" customWidth="1"/>
    <col min="9695" max="9695" width="7.140625" style="371" customWidth="1"/>
    <col min="9696" max="9696" width="6.7109375" style="371" customWidth="1"/>
    <col min="9697" max="9701" width="7.140625" style="371" customWidth="1"/>
    <col min="9702" max="9702" width="6.28515625" style="371" customWidth="1"/>
    <col min="9703" max="9703" width="4.85546875" style="371" customWidth="1"/>
    <col min="9704" max="9704" width="6.85546875" style="371" customWidth="1"/>
    <col min="9705" max="9705" width="7.28515625" style="371" customWidth="1"/>
    <col min="9706" max="9706" width="5.7109375" style="371" customWidth="1"/>
    <col min="9707" max="9948" width="9.140625" style="371"/>
    <col min="9949" max="9949" width="3.85546875" style="371" customWidth="1"/>
    <col min="9950" max="9950" width="33.7109375" style="371" customWidth="1"/>
    <col min="9951" max="9951" width="7.140625" style="371" customWidth="1"/>
    <col min="9952" max="9952" width="6.7109375" style="371" customWidth="1"/>
    <col min="9953" max="9957" width="7.140625" style="371" customWidth="1"/>
    <col min="9958" max="9958" width="6.28515625" style="371" customWidth="1"/>
    <col min="9959" max="9959" width="4.85546875" style="371" customWidth="1"/>
    <col min="9960" max="9960" width="6.85546875" style="371" customWidth="1"/>
    <col min="9961" max="9961" width="7.28515625" style="371" customWidth="1"/>
    <col min="9962" max="9962" width="5.7109375" style="371" customWidth="1"/>
    <col min="9963" max="10204" width="9.140625" style="371"/>
    <col min="10205" max="10205" width="3.85546875" style="371" customWidth="1"/>
    <col min="10206" max="10206" width="33.7109375" style="371" customWidth="1"/>
    <col min="10207" max="10207" width="7.140625" style="371" customWidth="1"/>
    <col min="10208" max="10208" width="6.7109375" style="371" customWidth="1"/>
    <col min="10209" max="10213" width="7.140625" style="371" customWidth="1"/>
    <col min="10214" max="10214" width="6.28515625" style="371" customWidth="1"/>
    <col min="10215" max="10215" width="4.85546875" style="371" customWidth="1"/>
    <col min="10216" max="10216" width="6.85546875" style="371" customWidth="1"/>
    <col min="10217" max="10217" width="7.28515625" style="371" customWidth="1"/>
    <col min="10218" max="10218" width="5.7109375" style="371" customWidth="1"/>
    <col min="10219" max="10460" width="9.140625" style="371"/>
    <col min="10461" max="10461" width="3.85546875" style="371" customWidth="1"/>
    <col min="10462" max="10462" width="33.7109375" style="371" customWidth="1"/>
    <col min="10463" max="10463" width="7.140625" style="371" customWidth="1"/>
    <col min="10464" max="10464" width="6.7109375" style="371" customWidth="1"/>
    <col min="10465" max="10469" width="7.140625" style="371" customWidth="1"/>
    <col min="10470" max="10470" width="6.28515625" style="371" customWidth="1"/>
    <col min="10471" max="10471" width="4.85546875" style="371" customWidth="1"/>
    <col min="10472" max="10472" width="6.85546875" style="371" customWidth="1"/>
    <col min="10473" max="10473" width="7.28515625" style="371" customWidth="1"/>
    <col min="10474" max="10474" width="5.7109375" style="371" customWidth="1"/>
    <col min="10475" max="10716" width="9.140625" style="371"/>
    <col min="10717" max="10717" width="3.85546875" style="371" customWidth="1"/>
    <col min="10718" max="10718" width="33.7109375" style="371" customWidth="1"/>
    <col min="10719" max="10719" width="7.140625" style="371" customWidth="1"/>
    <col min="10720" max="10720" width="6.7109375" style="371" customWidth="1"/>
    <col min="10721" max="10725" width="7.140625" style="371" customWidth="1"/>
    <col min="10726" max="10726" width="6.28515625" style="371" customWidth="1"/>
    <col min="10727" max="10727" width="4.85546875" style="371" customWidth="1"/>
    <col min="10728" max="10728" width="6.85546875" style="371" customWidth="1"/>
    <col min="10729" max="10729" width="7.28515625" style="371" customWidth="1"/>
    <col min="10730" max="10730" width="5.7109375" style="371" customWidth="1"/>
    <col min="10731" max="10972" width="9.140625" style="371"/>
    <col min="10973" max="10973" width="3.85546875" style="371" customWidth="1"/>
    <col min="10974" max="10974" width="33.7109375" style="371" customWidth="1"/>
    <col min="10975" max="10975" width="7.140625" style="371" customWidth="1"/>
    <col min="10976" max="10976" width="6.7109375" style="371" customWidth="1"/>
    <col min="10977" max="10981" width="7.140625" style="371" customWidth="1"/>
    <col min="10982" max="10982" width="6.28515625" style="371" customWidth="1"/>
    <col min="10983" max="10983" width="4.85546875" style="371" customWidth="1"/>
    <col min="10984" max="10984" width="6.85546875" style="371" customWidth="1"/>
    <col min="10985" max="10985" width="7.28515625" style="371" customWidth="1"/>
    <col min="10986" max="10986" width="5.7109375" style="371" customWidth="1"/>
    <col min="10987" max="11228" width="9.140625" style="371"/>
    <col min="11229" max="11229" width="3.85546875" style="371" customWidth="1"/>
    <col min="11230" max="11230" width="33.7109375" style="371" customWidth="1"/>
    <col min="11231" max="11231" width="7.140625" style="371" customWidth="1"/>
    <col min="11232" max="11232" width="6.7109375" style="371" customWidth="1"/>
    <col min="11233" max="11237" width="7.140625" style="371" customWidth="1"/>
    <col min="11238" max="11238" width="6.28515625" style="371" customWidth="1"/>
    <col min="11239" max="11239" width="4.85546875" style="371" customWidth="1"/>
    <col min="11240" max="11240" width="6.85546875" style="371" customWidth="1"/>
    <col min="11241" max="11241" width="7.28515625" style="371" customWidth="1"/>
    <col min="11242" max="11242" width="5.7109375" style="371" customWidth="1"/>
    <col min="11243" max="11484" width="9.140625" style="371"/>
    <col min="11485" max="11485" width="3.85546875" style="371" customWidth="1"/>
    <col min="11486" max="11486" width="33.7109375" style="371" customWidth="1"/>
    <col min="11487" max="11487" width="7.140625" style="371" customWidth="1"/>
    <col min="11488" max="11488" width="6.7109375" style="371" customWidth="1"/>
    <col min="11489" max="11493" width="7.140625" style="371" customWidth="1"/>
    <col min="11494" max="11494" width="6.28515625" style="371" customWidth="1"/>
    <col min="11495" max="11495" width="4.85546875" style="371" customWidth="1"/>
    <col min="11496" max="11496" width="6.85546875" style="371" customWidth="1"/>
    <col min="11497" max="11497" width="7.28515625" style="371" customWidth="1"/>
    <col min="11498" max="11498" width="5.7109375" style="371" customWidth="1"/>
    <col min="11499" max="11740" width="9.140625" style="371"/>
    <col min="11741" max="11741" width="3.85546875" style="371" customWidth="1"/>
    <col min="11742" max="11742" width="33.7109375" style="371" customWidth="1"/>
    <col min="11743" max="11743" width="7.140625" style="371" customWidth="1"/>
    <col min="11744" max="11744" width="6.7109375" style="371" customWidth="1"/>
    <col min="11745" max="11749" width="7.140625" style="371" customWidth="1"/>
    <col min="11750" max="11750" width="6.28515625" style="371" customWidth="1"/>
    <col min="11751" max="11751" width="4.85546875" style="371" customWidth="1"/>
    <col min="11752" max="11752" width="6.85546875" style="371" customWidth="1"/>
    <col min="11753" max="11753" width="7.28515625" style="371" customWidth="1"/>
    <col min="11754" max="11754" width="5.7109375" style="371" customWidth="1"/>
    <col min="11755" max="11996" width="9.140625" style="371"/>
    <col min="11997" max="11997" width="3.85546875" style="371" customWidth="1"/>
    <col min="11998" max="11998" width="33.7109375" style="371" customWidth="1"/>
    <col min="11999" max="11999" width="7.140625" style="371" customWidth="1"/>
    <col min="12000" max="12000" width="6.7109375" style="371" customWidth="1"/>
    <col min="12001" max="12005" width="7.140625" style="371" customWidth="1"/>
    <col min="12006" max="12006" width="6.28515625" style="371" customWidth="1"/>
    <col min="12007" max="12007" width="4.85546875" style="371" customWidth="1"/>
    <col min="12008" max="12008" width="6.85546875" style="371" customWidth="1"/>
    <col min="12009" max="12009" width="7.28515625" style="371" customWidth="1"/>
    <col min="12010" max="12010" width="5.7109375" style="371" customWidth="1"/>
    <col min="12011" max="12252" width="9.140625" style="371"/>
    <col min="12253" max="12253" width="3.85546875" style="371" customWidth="1"/>
    <col min="12254" max="12254" width="33.7109375" style="371" customWidth="1"/>
    <col min="12255" max="12255" width="7.140625" style="371" customWidth="1"/>
    <col min="12256" max="12256" width="6.7109375" style="371" customWidth="1"/>
    <col min="12257" max="12261" width="7.140625" style="371" customWidth="1"/>
    <col min="12262" max="12262" width="6.28515625" style="371" customWidth="1"/>
    <col min="12263" max="12263" width="4.85546875" style="371" customWidth="1"/>
    <col min="12264" max="12264" width="6.85546875" style="371" customWidth="1"/>
    <col min="12265" max="12265" width="7.28515625" style="371" customWidth="1"/>
    <col min="12266" max="12266" width="5.7109375" style="371" customWidth="1"/>
    <col min="12267" max="12508" width="9.140625" style="371"/>
    <col min="12509" max="12509" width="3.85546875" style="371" customWidth="1"/>
    <col min="12510" max="12510" width="33.7109375" style="371" customWidth="1"/>
    <col min="12511" max="12511" width="7.140625" style="371" customWidth="1"/>
    <col min="12512" max="12512" width="6.7109375" style="371" customWidth="1"/>
    <col min="12513" max="12517" width="7.140625" style="371" customWidth="1"/>
    <col min="12518" max="12518" width="6.28515625" style="371" customWidth="1"/>
    <col min="12519" max="12519" width="4.85546875" style="371" customWidth="1"/>
    <col min="12520" max="12520" width="6.85546875" style="371" customWidth="1"/>
    <col min="12521" max="12521" width="7.28515625" style="371" customWidth="1"/>
    <col min="12522" max="12522" width="5.7109375" style="371" customWidth="1"/>
    <col min="12523" max="12764" width="9.140625" style="371"/>
    <col min="12765" max="12765" width="3.85546875" style="371" customWidth="1"/>
    <col min="12766" max="12766" width="33.7109375" style="371" customWidth="1"/>
    <col min="12767" max="12767" width="7.140625" style="371" customWidth="1"/>
    <col min="12768" max="12768" width="6.7109375" style="371" customWidth="1"/>
    <col min="12769" max="12773" width="7.140625" style="371" customWidth="1"/>
    <col min="12774" max="12774" width="6.28515625" style="371" customWidth="1"/>
    <col min="12775" max="12775" width="4.85546875" style="371" customWidth="1"/>
    <col min="12776" max="12776" width="6.85546875" style="371" customWidth="1"/>
    <col min="12777" max="12777" width="7.28515625" style="371" customWidth="1"/>
    <col min="12778" max="12778" width="5.7109375" style="371" customWidth="1"/>
    <col min="12779" max="13020" width="9.140625" style="371"/>
    <col min="13021" max="13021" width="3.85546875" style="371" customWidth="1"/>
    <col min="13022" max="13022" width="33.7109375" style="371" customWidth="1"/>
    <col min="13023" max="13023" width="7.140625" style="371" customWidth="1"/>
    <col min="13024" max="13024" width="6.7109375" style="371" customWidth="1"/>
    <col min="13025" max="13029" width="7.140625" style="371" customWidth="1"/>
    <col min="13030" max="13030" width="6.28515625" style="371" customWidth="1"/>
    <col min="13031" max="13031" width="4.85546875" style="371" customWidth="1"/>
    <col min="13032" max="13032" width="6.85546875" style="371" customWidth="1"/>
    <col min="13033" max="13033" width="7.28515625" style="371" customWidth="1"/>
    <col min="13034" max="13034" width="5.7109375" style="371" customWidth="1"/>
    <col min="13035" max="13276" width="9.140625" style="371"/>
    <col min="13277" max="13277" width="3.85546875" style="371" customWidth="1"/>
    <col min="13278" max="13278" width="33.7109375" style="371" customWidth="1"/>
    <col min="13279" max="13279" width="7.140625" style="371" customWidth="1"/>
    <col min="13280" max="13280" width="6.7109375" style="371" customWidth="1"/>
    <col min="13281" max="13285" width="7.140625" style="371" customWidth="1"/>
    <col min="13286" max="13286" width="6.28515625" style="371" customWidth="1"/>
    <col min="13287" max="13287" width="4.85546875" style="371" customWidth="1"/>
    <col min="13288" max="13288" width="6.85546875" style="371" customWidth="1"/>
    <col min="13289" max="13289" width="7.28515625" style="371" customWidth="1"/>
    <col min="13290" max="13290" width="5.7109375" style="371" customWidth="1"/>
    <col min="13291" max="13532" width="9.140625" style="371"/>
    <col min="13533" max="13533" width="3.85546875" style="371" customWidth="1"/>
    <col min="13534" max="13534" width="33.7109375" style="371" customWidth="1"/>
    <col min="13535" max="13535" width="7.140625" style="371" customWidth="1"/>
    <col min="13536" max="13536" width="6.7109375" style="371" customWidth="1"/>
    <col min="13537" max="13541" width="7.140625" style="371" customWidth="1"/>
    <col min="13542" max="13542" width="6.28515625" style="371" customWidth="1"/>
    <col min="13543" max="13543" width="4.85546875" style="371" customWidth="1"/>
    <col min="13544" max="13544" width="6.85546875" style="371" customWidth="1"/>
    <col min="13545" max="13545" width="7.28515625" style="371" customWidth="1"/>
    <col min="13546" max="13546" width="5.7109375" style="371" customWidth="1"/>
    <col min="13547" max="13788" width="9.140625" style="371"/>
    <col min="13789" max="13789" width="3.85546875" style="371" customWidth="1"/>
    <col min="13790" max="13790" width="33.7109375" style="371" customWidth="1"/>
    <col min="13791" max="13791" width="7.140625" style="371" customWidth="1"/>
    <col min="13792" max="13792" width="6.7109375" style="371" customWidth="1"/>
    <col min="13793" max="13797" width="7.140625" style="371" customWidth="1"/>
    <col min="13798" max="13798" width="6.28515625" style="371" customWidth="1"/>
    <col min="13799" max="13799" width="4.85546875" style="371" customWidth="1"/>
    <col min="13800" max="13800" width="6.85546875" style="371" customWidth="1"/>
    <col min="13801" max="13801" width="7.28515625" style="371" customWidth="1"/>
    <col min="13802" max="13802" width="5.7109375" style="371" customWidth="1"/>
    <col min="13803" max="14044" width="9.140625" style="371"/>
    <col min="14045" max="14045" width="3.85546875" style="371" customWidth="1"/>
    <col min="14046" max="14046" width="33.7109375" style="371" customWidth="1"/>
    <col min="14047" max="14047" width="7.140625" style="371" customWidth="1"/>
    <col min="14048" max="14048" width="6.7109375" style="371" customWidth="1"/>
    <col min="14049" max="14053" width="7.140625" style="371" customWidth="1"/>
    <col min="14054" max="14054" width="6.28515625" style="371" customWidth="1"/>
    <col min="14055" max="14055" width="4.85546875" style="371" customWidth="1"/>
    <col min="14056" max="14056" width="6.85546875" style="371" customWidth="1"/>
    <col min="14057" max="14057" width="7.28515625" style="371" customWidth="1"/>
    <col min="14058" max="14058" width="5.7109375" style="371" customWidth="1"/>
    <col min="14059" max="14300" width="9.140625" style="371"/>
    <col min="14301" max="14301" width="3.85546875" style="371" customWidth="1"/>
    <col min="14302" max="14302" width="33.7109375" style="371" customWidth="1"/>
    <col min="14303" max="14303" width="7.140625" style="371" customWidth="1"/>
    <col min="14304" max="14304" width="6.7109375" style="371" customWidth="1"/>
    <col min="14305" max="14309" width="7.140625" style="371" customWidth="1"/>
    <col min="14310" max="14310" width="6.28515625" style="371" customWidth="1"/>
    <col min="14311" max="14311" width="4.85546875" style="371" customWidth="1"/>
    <col min="14312" max="14312" width="6.85546875" style="371" customWidth="1"/>
    <col min="14313" max="14313" width="7.28515625" style="371" customWidth="1"/>
    <col min="14314" max="14314" width="5.7109375" style="371" customWidth="1"/>
    <col min="14315" max="14556" width="9.140625" style="371"/>
    <col min="14557" max="14557" width="3.85546875" style="371" customWidth="1"/>
    <col min="14558" max="14558" width="33.7109375" style="371" customWidth="1"/>
    <col min="14559" max="14559" width="7.140625" style="371" customWidth="1"/>
    <col min="14560" max="14560" width="6.7109375" style="371" customWidth="1"/>
    <col min="14561" max="14565" width="7.140625" style="371" customWidth="1"/>
    <col min="14566" max="14566" width="6.28515625" style="371" customWidth="1"/>
    <col min="14567" max="14567" width="4.85546875" style="371" customWidth="1"/>
    <col min="14568" max="14568" width="6.85546875" style="371" customWidth="1"/>
    <col min="14569" max="14569" width="7.28515625" style="371" customWidth="1"/>
    <col min="14570" max="14570" width="5.7109375" style="371" customWidth="1"/>
    <col min="14571" max="14812" width="9.140625" style="371"/>
    <col min="14813" max="14813" width="3.85546875" style="371" customWidth="1"/>
    <col min="14814" max="14814" width="33.7109375" style="371" customWidth="1"/>
    <col min="14815" max="14815" width="7.140625" style="371" customWidth="1"/>
    <col min="14816" max="14816" width="6.7109375" style="371" customWidth="1"/>
    <col min="14817" max="14821" width="7.140625" style="371" customWidth="1"/>
    <col min="14822" max="14822" width="6.28515625" style="371" customWidth="1"/>
    <col min="14823" max="14823" width="4.85546875" style="371" customWidth="1"/>
    <col min="14824" max="14824" width="6.85546875" style="371" customWidth="1"/>
    <col min="14825" max="14825" width="7.28515625" style="371" customWidth="1"/>
    <col min="14826" max="14826" width="5.7109375" style="371" customWidth="1"/>
    <col min="14827" max="15068" width="9.140625" style="371"/>
    <col min="15069" max="15069" width="3.85546875" style="371" customWidth="1"/>
    <col min="15070" max="15070" width="33.7109375" style="371" customWidth="1"/>
    <col min="15071" max="15071" width="7.140625" style="371" customWidth="1"/>
    <col min="15072" max="15072" width="6.7109375" style="371" customWidth="1"/>
    <col min="15073" max="15077" width="7.140625" style="371" customWidth="1"/>
    <col min="15078" max="15078" width="6.28515625" style="371" customWidth="1"/>
    <col min="15079" max="15079" width="4.85546875" style="371" customWidth="1"/>
    <col min="15080" max="15080" width="6.85546875" style="371" customWidth="1"/>
    <col min="15081" max="15081" width="7.28515625" style="371" customWidth="1"/>
    <col min="15082" max="15082" width="5.7109375" style="371" customWidth="1"/>
    <col min="15083" max="15324" width="9.140625" style="371"/>
    <col min="15325" max="15325" width="3.85546875" style="371" customWidth="1"/>
    <col min="15326" max="15326" width="33.7109375" style="371" customWidth="1"/>
    <col min="15327" max="15327" width="7.140625" style="371" customWidth="1"/>
    <col min="15328" max="15328" width="6.7109375" style="371" customWidth="1"/>
    <col min="15329" max="15333" width="7.140625" style="371" customWidth="1"/>
    <col min="15334" max="15334" width="6.28515625" style="371" customWidth="1"/>
    <col min="15335" max="15335" width="4.85546875" style="371" customWidth="1"/>
    <col min="15336" max="15336" width="6.85546875" style="371" customWidth="1"/>
    <col min="15337" max="15337" width="7.28515625" style="371" customWidth="1"/>
    <col min="15338" max="15338" width="5.7109375" style="371" customWidth="1"/>
    <col min="15339" max="15580" width="9.140625" style="371"/>
    <col min="15581" max="15581" width="3.85546875" style="371" customWidth="1"/>
    <col min="15582" max="15582" width="33.7109375" style="371" customWidth="1"/>
    <col min="15583" max="15583" width="7.140625" style="371" customWidth="1"/>
    <col min="15584" max="15584" width="6.7109375" style="371" customWidth="1"/>
    <col min="15585" max="15589" width="7.140625" style="371" customWidth="1"/>
    <col min="15590" max="15590" width="6.28515625" style="371" customWidth="1"/>
    <col min="15591" max="15591" width="4.85546875" style="371" customWidth="1"/>
    <col min="15592" max="15592" width="6.85546875" style="371" customWidth="1"/>
    <col min="15593" max="15593" width="7.28515625" style="371" customWidth="1"/>
    <col min="15594" max="15594" width="5.7109375" style="371" customWidth="1"/>
    <col min="15595" max="15836" width="9.140625" style="371"/>
    <col min="15837" max="15837" width="3.85546875" style="371" customWidth="1"/>
    <col min="15838" max="15838" width="33.7109375" style="371" customWidth="1"/>
    <col min="15839" max="15839" width="7.140625" style="371" customWidth="1"/>
    <col min="15840" max="15840" width="6.7109375" style="371" customWidth="1"/>
    <col min="15841" max="15845" width="7.140625" style="371" customWidth="1"/>
    <col min="15846" max="15846" width="6.28515625" style="371" customWidth="1"/>
    <col min="15847" max="15847" width="4.85546875" style="371" customWidth="1"/>
    <col min="15848" max="15848" width="6.85546875" style="371" customWidth="1"/>
    <col min="15849" max="15849" width="7.28515625" style="371" customWidth="1"/>
    <col min="15850" max="15850" width="5.7109375" style="371" customWidth="1"/>
    <col min="15851" max="16092" width="9.140625" style="371"/>
    <col min="16093" max="16093" width="3.85546875" style="371" customWidth="1"/>
    <col min="16094" max="16094" width="33.7109375" style="371" customWidth="1"/>
    <col min="16095" max="16095" width="7.140625" style="371" customWidth="1"/>
    <col min="16096" max="16096" width="6.7109375" style="371" customWidth="1"/>
    <col min="16097" max="16101" width="7.140625" style="371" customWidth="1"/>
    <col min="16102" max="16102" width="6.28515625" style="371" customWidth="1"/>
    <col min="16103" max="16103" width="4.85546875" style="371" customWidth="1"/>
    <col min="16104" max="16104" width="6.85546875" style="371" customWidth="1"/>
    <col min="16105" max="16105" width="7.28515625" style="371" customWidth="1"/>
    <col min="16106" max="16106" width="5.7109375" style="371" customWidth="1"/>
    <col min="16107" max="16348" width="9.140625" style="371"/>
    <col min="16349" max="16384" width="10.28515625" style="371" customWidth="1"/>
  </cols>
  <sheetData>
    <row r="1" spans="1:222" ht="18.75">
      <c r="A1" s="1275" t="s">
        <v>1640</v>
      </c>
    </row>
    <row r="2" spans="1:222" ht="18.75">
      <c r="B2" s="1275"/>
    </row>
    <row r="3" spans="1:222" ht="64.5" customHeight="1">
      <c r="A3" s="377"/>
      <c r="B3" s="1629" t="s">
        <v>1592</v>
      </c>
      <c r="C3" s="1629"/>
      <c r="D3" s="1629"/>
      <c r="E3" s="1629"/>
      <c r="F3" s="1629"/>
      <c r="G3" s="1629"/>
      <c r="H3" s="1629"/>
      <c r="I3" s="1629"/>
      <c r="J3" s="1629"/>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c r="DM3" s="281"/>
      <c r="DN3" s="281"/>
      <c r="DO3" s="281"/>
      <c r="DP3" s="281"/>
      <c r="DQ3" s="281"/>
      <c r="DR3" s="281"/>
      <c r="DS3" s="281"/>
      <c r="DT3" s="281"/>
      <c r="DU3" s="281"/>
      <c r="DV3" s="281"/>
      <c r="DW3" s="281"/>
      <c r="DX3" s="281"/>
      <c r="DY3" s="281"/>
      <c r="DZ3" s="281"/>
      <c r="EA3" s="281"/>
      <c r="EB3" s="281"/>
      <c r="EC3" s="281"/>
      <c r="ED3" s="281"/>
      <c r="EE3" s="281"/>
      <c r="EF3" s="281"/>
      <c r="EG3" s="281"/>
      <c r="EH3" s="281"/>
      <c r="EI3" s="281"/>
      <c r="EJ3" s="281"/>
      <c r="EK3" s="281"/>
      <c r="EL3" s="281"/>
      <c r="EM3" s="281"/>
      <c r="EN3" s="281"/>
      <c r="EO3" s="281"/>
      <c r="EP3" s="281"/>
      <c r="EQ3" s="281"/>
      <c r="ER3" s="281"/>
      <c r="ES3" s="281"/>
      <c r="ET3" s="281"/>
      <c r="EU3" s="281"/>
      <c r="EV3" s="281"/>
      <c r="EW3" s="281"/>
      <c r="EX3" s="281"/>
      <c r="EY3" s="281"/>
      <c r="EZ3" s="281"/>
      <c r="FA3" s="281"/>
      <c r="FB3" s="281"/>
      <c r="FC3" s="281"/>
      <c r="FD3" s="281"/>
      <c r="FE3" s="281"/>
      <c r="FF3" s="281"/>
      <c r="FG3" s="281"/>
      <c r="FH3" s="281"/>
      <c r="FI3" s="281"/>
      <c r="FJ3" s="281"/>
      <c r="FK3" s="281"/>
      <c r="FL3" s="281"/>
      <c r="FM3" s="281"/>
      <c r="FN3" s="281"/>
      <c r="FO3" s="281"/>
      <c r="FP3" s="281"/>
      <c r="FQ3" s="281"/>
      <c r="FR3" s="281"/>
      <c r="FS3" s="281"/>
      <c r="FT3" s="281"/>
      <c r="FU3" s="281"/>
      <c r="FV3" s="281"/>
      <c r="FW3" s="281"/>
      <c r="FX3" s="281"/>
      <c r="FY3" s="281"/>
      <c r="FZ3" s="281"/>
      <c r="GA3" s="281"/>
      <c r="GB3" s="281"/>
      <c r="GC3" s="281"/>
      <c r="GD3" s="281"/>
      <c r="GE3" s="281"/>
      <c r="GF3" s="281"/>
      <c r="GG3" s="281"/>
      <c r="GH3" s="281"/>
      <c r="GI3" s="281"/>
      <c r="GJ3" s="281"/>
      <c r="GK3" s="281"/>
      <c r="GL3" s="281"/>
      <c r="GM3" s="281"/>
      <c r="GN3" s="281"/>
      <c r="GO3" s="281"/>
      <c r="GP3" s="281"/>
      <c r="GQ3" s="281"/>
      <c r="GR3" s="281"/>
      <c r="GS3" s="281"/>
      <c r="GT3" s="281"/>
      <c r="GU3" s="281"/>
      <c r="GV3" s="281"/>
      <c r="GW3" s="281"/>
      <c r="GX3" s="281"/>
      <c r="GY3" s="281"/>
      <c r="GZ3" s="281"/>
      <c r="HA3" s="281"/>
      <c r="HB3" s="281"/>
      <c r="HC3" s="281"/>
      <c r="HD3" s="281"/>
      <c r="HE3" s="281"/>
    </row>
    <row r="4" spans="1:222">
      <c r="A4" s="1276"/>
      <c r="B4" s="377"/>
      <c r="C4" s="1277"/>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c r="DM4" s="281"/>
      <c r="DN4" s="281"/>
      <c r="DO4" s="281"/>
      <c r="DP4" s="281"/>
      <c r="DQ4" s="281"/>
      <c r="DR4" s="281"/>
      <c r="DS4" s="281"/>
      <c r="DT4" s="281"/>
      <c r="DU4" s="281"/>
      <c r="DV4" s="281"/>
      <c r="DW4" s="281"/>
      <c r="DX4" s="281"/>
      <c r="DY4" s="281"/>
      <c r="DZ4" s="281"/>
      <c r="EA4" s="281"/>
      <c r="EB4" s="281"/>
      <c r="EC4" s="281"/>
      <c r="ED4" s="281"/>
      <c r="EE4" s="281"/>
      <c r="EF4" s="281"/>
      <c r="EG4" s="281"/>
      <c r="EH4" s="281"/>
      <c r="EI4" s="281"/>
      <c r="EJ4" s="281"/>
      <c r="EK4" s="281"/>
      <c r="EL4" s="281"/>
      <c r="EM4" s="281"/>
      <c r="EN4" s="281"/>
      <c r="EO4" s="281"/>
      <c r="EP4" s="281"/>
      <c r="EQ4" s="281"/>
      <c r="ER4" s="281"/>
      <c r="ES4" s="281"/>
      <c r="ET4" s="281"/>
      <c r="EU4" s="281"/>
      <c r="EV4" s="281"/>
      <c r="EW4" s="281"/>
      <c r="EX4" s="281"/>
      <c r="EY4" s="281"/>
      <c r="EZ4" s="281"/>
      <c r="FA4" s="281"/>
      <c r="FB4" s="281"/>
      <c r="FC4" s="281"/>
      <c r="FD4" s="281"/>
      <c r="FE4" s="281"/>
      <c r="FF4" s="281"/>
      <c r="FG4" s="281"/>
      <c r="FH4" s="281"/>
      <c r="FI4" s="281"/>
      <c r="FJ4" s="281"/>
      <c r="FK4" s="281"/>
      <c r="FL4" s="281"/>
      <c r="FM4" s="281"/>
      <c r="FN4" s="281"/>
      <c r="FO4" s="281"/>
      <c r="FP4" s="281"/>
      <c r="FQ4" s="281"/>
      <c r="FR4" s="281"/>
      <c r="FS4" s="281"/>
      <c r="FT4" s="281"/>
      <c r="FU4" s="281"/>
      <c r="FV4" s="281"/>
      <c r="FW4" s="281"/>
      <c r="FX4" s="281"/>
      <c r="FY4" s="281"/>
      <c r="FZ4" s="281"/>
      <c r="GA4" s="281"/>
      <c r="GB4" s="281"/>
      <c r="GC4" s="281"/>
      <c r="GD4" s="281"/>
      <c r="GE4" s="281"/>
      <c r="GF4" s="281"/>
      <c r="GG4" s="281"/>
      <c r="GH4" s="281"/>
      <c r="GI4" s="281"/>
      <c r="GJ4" s="281"/>
      <c r="GK4" s="281"/>
      <c r="GL4" s="281"/>
      <c r="GM4" s="281"/>
      <c r="GN4" s="281"/>
      <c r="GO4" s="281"/>
      <c r="GP4" s="281"/>
      <c r="GQ4" s="281"/>
      <c r="GR4" s="281"/>
      <c r="GS4" s="281"/>
      <c r="GT4" s="281"/>
      <c r="GU4" s="281"/>
      <c r="GV4" s="281"/>
      <c r="GW4" s="281"/>
      <c r="GX4" s="281"/>
      <c r="GY4" s="281"/>
      <c r="GZ4" s="281"/>
      <c r="HA4" s="281"/>
      <c r="HB4" s="281"/>
      <c r="HC4" s="281"/>
      <c r="HD4" s="281"/>
      <c r="HE4" s="281"/>
    </row>
    <row r="5" spans="1:222" hidden="1">
      <c r="A5" s="1276"/>
      <c r="B5" s="377"/>
      <c r="C5" s="1277"/>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c r="DM5" s="281"/>
      <c r="DN5" s="281"/>
      <c r="DO5" s="281"/>
      <c r="DP5" s="281"/>
      <c r="DQ5" s="281"/>
      <c r="DR5" s="281"/>
      <c r="DS5" s="281"/>
      <c r="DT5" s="281"/>
      <c r="DU5" s="281"/>
      <c r="DV5" s="281"/>
      <c r="DW5" s="281"/>
      <c r="DX5" s="281"/>
      <c r="DY5" s="281"/>
      <c r="DZ5" s="281"/>
      <c r="EA5" s="281"/>
      <c r="EB5" s="281"/>
      <c r="EC5" s="281"/>
      <c r="ED5" s="281"/>
      <c r="EE5" s="281"/>
      <c r="EF5" s="281"/>
      <c r="EG5" s="281"/>
      <c r="EH5" s="281"/>
      <c r="EI5" s="281"/>
      <c r="EJ5" s="281"/>
      <c r="EK5" s="281"/>
      <c r="EL5" s="281"/>
      <c r="EM5" s="281"/>
      <c r="EN5" s="281"/>
      <c r="EO5" s="281"/>
      <c r="EP5" s="281"/>
      <c r="EQ5" s="281"/>
      <c r="ER5" s="281"/>
      <c r="ES5" s="281"/>
      <c r="ET5" s="281"/>
      <c r="EU5" s="281"/>
      <c r="EV5" s="281"/>
      <c r="EW5" s="281"/>
      <c r="EX5" s="281"/>
      <c r="EY5" s="281"/>
      <c r="EZ5" s="281"/>
      <c r="FA5" s="281"/>
      <c r="FB5" s="281"/>
      <c r="FC5" s="281"/>
      <c r="FD5" s="281"/>
      <c r="FE5" s="281"/>
      <c r="FF5" s="281"/>
      <c r="FG5" s="281"/>
      <c r="FH5" s="281"/>
      <c r="FI5" s="281"/>
      <c r="FJ5" s="281"/>
      <c r="FK5" s="281"/>
      <c r="FL5" s="281"/>
      <c r="FM5" s="281"/>
      <c r="FN5" s="281"/>
      <c r="FO5" s="281"/>
      <c r="FP5" s="281"/>
      <c r="FQ5" s="281"/>
      <c r="FR5" s="281"/>
      <c r="FS5" s="281"/>
      <c r="FT5" s="281"/>
      <c r="FU5" s="281"/>
      <c r="FV5" s="281"/>
      <c r="FW5" s="281"/>
      <c r="FX5" s="281"/>
      <c r="FY5" s="281"/>
      <c r="FZ5" s="281"/>
      <c r="GA5" s="281"/>
      <c r="GB5" s="281"/>
      <c r="GC5" s="281"/>
      <c r="GD5" s="281"/>
      <c r="GE5" s="281"/>
      <c r="GF5" s="281"/>
      <c r="GG5" s="281"/>
      <c r="GH5" s="281"/>
      <c r="GI5" s="281"/>
      <c r="GJ5" s="281"/>
      <c r="GK5" s="281"/>
      <c r="GL5" s="281"/>
      <c r="GM5" s="281"/>
      <c r="GN5" s="281"/>
      <c r="GO5" s="281"/>
      <c r="GP5" s="281"/>
      <c r="GQ5" s="281"/>
      <c r="GR5" s="281"/>
      <c r="GS5" s="281"/>
      <c r="GT5" s="281"/>
      <c r="GU5" s="281"/>
      <c r="GV5" s="281"/>
      <c r="GW5" s="281"/>
      <c r="GX5" s="281"/>
      <c r="GY5" s="281"/>
      <c r="GZ5" s="281"/>
      <c r="HA5" s="281"/>
      <c r="HB5" s="281"/>
      <c r="HC5" s="281"/>
      <c r="HD5" s="281"/>
      <c r="HE5" s="281"/>
    </row>
    <row r="6" spans="1:222" ht="15.75">
      <c r="A6" s="1276"/>
      <c r="B6" s="1314" t="s">
        <v>1616</v>
      </c>
      <c r="C6" s="1277"/>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c r="DM6" s="281"/>
      <c r="DN6" s="281"/>
      <c r="DO6" s="281"/>
      <c r="DP6" s="281"/>
      <c r="DQ6" s="281"/>
      <c r="DR6" s="281"/>
      <c r="DS6" s="281"/>
      <c r="DT6" s="281"/>
      <c r="DU6" s="281"/>
      <c r="DV6" s="281"/>
      <c r="DW6" s="281"/>
      <c r="DX6" s="281"/>
      <c r="DY6" s="281"/>
      <c r="DZ6" s="281"/>
      <c r="EA6" s="281"/>
      <c r="EB6" s="281"/>
      <c r="EC6" s="281"/>
      <c r="ED6" s="281"/>
      <c r="EE6" s="281"/>
      <c r="EF6" s="281"/>
      <c r="EG6" s="281"/>
      <c r="EH6" s="281"/>
      <c r="EI6" s="281"/>
      <c r="EJ6" s="281"/>
      <c r="EK6" s="281"/>
      <c r="EL6" s="281"/>
      <c r="EM6" s="281"/>
      <c r="EN6" s="281"/>
      <c r="EO6" s="281"/>
      <c r="EP6" s="281"/>
      <c r="EQ6" s="281"/>
      <c r="ER6" s="281"/>
      <c r="ES6" s="281"/>
      <c r="ET6" s="281"/>
      <c r="EU6" s="281"/>
      <c r="EV6" s="281"/>
      <c r="EW6" s="281"/>
      <c r="EX6" s="281"/>
      <c r="EY6" s="281"/>
      <c r="EZ6" s="281"/>
      <c r="FA6" s="281"/>
      <c r="FB6" s="281"/>
      <c r="FC6" s="281"/>
      <c r="FD6" s="281"/>
      <c r="FE6" s="281"/>
      <c r="FF6" s="281"/>
      <c r="FG6" s="281"/>
      <c r="FH6" s="281"/>
      <c r="FI6" s="281"/>
      <c r="FJ6" s="281"/>
      <c r="FK6" s="281"/>
      <c r="FL6" s="281"/>
      <c r="FM6" s="281"/>
      <c r="FN6" s="281"/>
      <c r="FO6" s="281"/>
      <c r="FP6" s="281"/>
      <c r="FQ6" s="281"/>
      <c r="FR6" s="281"/>
      <c r="FS6" s="281"/>
      <c r="FT6" s="281"/>
      <c r="FU6" s="281"/>
      <c r="FV6" s="281"/>
      <c r="FW6" s="281"/>
      <c r="FX6" s="281"/>
      <c r="FY6" s="281"/>
      <c r="FZ6" s="281"/>
      <c r="GA6" s="281"/>
      <c r="GB6" s="281"/>
      <c r="GC6" s="281"/>
      <c r="GD6" s="281"/>
      <c r="GE6" s="281"/>
      <c r="GF6" s="281"/>
      <c r="GG6" s="281"/>
      <c r="GH6" s="281"/>
      <c r="GI6" s="281"/>
      <c r="GJ6" s="281"/>
      <c r="GK6" s="281"/>
      <c r="GL6" s="281"/>
      <c r="GM6" s="281"/>
      <c r="GN6" s="281"/>
      <c r="GO6" s="281"/>
      <c r="GP6" s="281"/>
      <c r="GQ6" s="281"/>
      <c r="GR6" s="281"/>
      <c r="GS6" s="281"/>
      <c r="GT6" s="281"/>
      <c r="GU6" s="281"/>
      <c r="GV6" s="281"/>
      <c r="GW6" s="281"/>
      <c r="GX6" s="281"/>
      <c r="GY6" s="281"/>
      <c r="GZ6" s="281"/>
      <c r="HA6" s="281"/>
      <c r="HB6" s="281"/>
      <c r="HC6" s="281"/>
      <c r="HD6" s="281"/>
      <c r="HE6" s="281"/>
    </row>
    <row r="7" spans="1:222" ht="21" customHeight="1">
      <c r="A7" s="282"/>
      <c r="B7" s="378" t="s">
        <v>1170</v>
      </c>
      <c r="C7" s="336"/>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c r="DM7" s="281"/>
      <c r="DN7" s="281"/>
      <c r="DO7" s="281"/>
      <c r="DP7" s="281"/>
      <c r="DQ7" s="281"/>
      <c r="DR7" s="281"/>
      <c r="DS7" s="281"/>
      <c r="DT7" s="281"/>
      <c r="DU7" s="281"/>
      <c r="DV7" s="281"/>
      <c r="DW7" s="281"/>
      <c r="DX7" s="281"/>
      <c r="DY7" s="281"/>
      <c r="DZ7" s="281"/>
      <c r="EA7" s="281"/>
      <c r="EB7" s="281"/>
      <c r="EC7" s="281"/>
      <c r="ED7" s="281"/>
      <c r="EE7" s="281"/>
      <c r="EF7" s="281"/>
      <c r="EG7" s="281"/>
      <c r="EH7" s="281"/>
      <c r="EI7" s="281"/>
      <c r="EJ7" s="281"/>
      <c r="EK7" s="281"/>
      <c r="EL7" s="281"/>
      <c r="EM7" s="281"/>
      <c r="EN7" s="281"/>
      <c r="EO7" s="281"/>
      <c r="EP7" s="281"/>
      <c r="EQ7" s="281"/>
      <c r="ER7" s="281"/>
      <c r="ES7" s="281"/>
      <c r="ET7" s="281"/>
      <c r="EU7" s="281"/>
      <c r="EV7" s="281"/>
      <c r="EW7" s="281"/>
      <c r="EX7" s="281"/>
      <c r="EY7" s="281"/>
      <c r="EZ7" s="281"/>
      <c r="FA7" s="281"/>
      <c r="FB7" s="281"/>
      <c r="FC7" s="281"/>
      <c r="FD7" s="281"/>
      <c r="FE7" s="281"/>
      <c r="FF7" s="281"/>
      <c r="FG7" s="281"/>
      <c r="FH7" s="281"/>
      <c r="FI7" s="281"/>
      <c r="FJ7" s="281"/>
      <c r="FK7" s="281"/>
      <c r="FL7" s="281"/>
      <c r="FM7" s="281"/>
      <c r="FN7" s="281"/>
      <c r="FO7" s="281"/>
      <c r="FP7" s="281"/>
      <c r="FQ7" s="281"/>
      <c r="FR7" s="281"/>
      <c r="FS7" s="281"/>
      <c r="FT7" s="281"/>
      <c r="FU7" s="281"/>
      <c r="FV7" s="281"/>
      <c r="FW7" s="281"/>
      <c r="FX7" s="281"/>
      <c r="FY7" s="281"/>
      <c r="FZ7" s="281"/>
      <c r="GA7" s="281"/>
      <c r="GB7" s="281"/>
      <c r="GC7" s="281"/>
      <c r="GD7" s="281"/>
      <c r="GE7" s="281"/>
      <c r="GF7" s="281"/>
      <c r="GG7" s="281"/>
      <c r="GH7" s="281"/>
      <c r="GI7" s="281"/>
      <c r="GJ7" s="281"/>
      <c r="GK7" s="281"/>
      <c r="GL7" s="281"/>
      <c r="GM7" s="281"/>
      <c r="GN7" s="281"/>
      <c r="GO7" s="281"/>
      <c r="GP7" s="281"/>
      <c r="GQ7" s="281"/>
      <c r="GR7" s="281"/>
      <c r="GS7" s="281"/>
      <c r="GT7" s="281"/>
      <c r="GU7" s="281"/>
      <c r="GV7" s="281"/>
      <c r="GW7" s="281"/>
      <c r="GX7" s="281"/>
      <c r="GY7" s="281"/>
      <c r="GZ7" s="281"/>
      <c r="HA7" s="281"/>
      <c r="HB7" s="281"/>
      <c r="HC7" s="281"/>
      <c r="HD7" s="281"/>
      <c r="HE7" s="281"/>
    </row>
    <row r="8" spans="1:222" s="157" customFormat="1" ht="21" customHeight="1">
      <c r="A8" s="122"/>
      <c r="C8" s="642"/>
      <c r="D8" s="122"/>
      <c r="E8" s="122"/>
      <c r="F8" s="122"/>
      <c r="G8" s="345"/>
      <c r="H8" s="345"/>
      <c r="I8" s="345"/>
      <c r="J8" s="345"/>
      <c r="K8" s="345"/>
      <c r="L8" s="345"/>
      <c r="M8" s="345"/>
      <c r="N8" s="345"/>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row>
    <row r="9" spans="1:222">
      <c r="A9" s="282"/>
      <c r="B9" s="286" t="s">
        <v>1171</v>
      </c>
      <c r="C9" s="336"/>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c r="DM9" s="281"/>
      <c r="DN9" s="281"/>
      <c r="DO9" s="281"/>
      <c r="DP9" s="281"/>
      <c r="DQ9" s="281"/>
      <c r="DR9" s="281"/>
      <c r="DS9" s="281"/>
      <c r="DT9" s="281"/>
      <c r="DU9" s="281"/>
      <c r="DV9" s="281"/>
      <c r="DW9" s="281"/>
      <c r="DX9" s="281"/>
      <c r="DY9" s="281"/>
      <c r="DZ9" s="281"/>
      <c r="EA9" s="281"/>
      <c r="EB9" s="281"/>
      <c r="EC9" s="281"/>
      <c r="ED9" s="281"/>
      <c r="EE9" s="281"/>
      <c r="EF9" s="281"/>
      <c r="EG9" s="281"/>
      <c r="EH9" s="281"/>
      <c r="EI9" s="281"/>
      <c r="EJ9" s="281"/>
      <c r="EK9" s="281"/>
      <c r="EL9" s="281"/>
      <c r="EM9" s="281"/>
      <c r="EN9" s="281"/>
      <c r="EO9" s="281"/>
      <c r="EP9" s="281"/>
      <c r="EQ9" s="281"/>
      <c r="ER9" s="281"/>
      <c r="ES9" s="281"/>
      <c r="ET9" s="281"/>
      <c r="EU9" s="281"/>
      <c r="EV9" s="281"/>
      <c r="EW9" s="281"/>
      <c r="EX9" s="281"/>
      <c r="EY9" s="281"/>
      <c r="EZ9" s="281"/>
      <c r="FA9" s="281"/>
      <c r="FB9" s="281"/>
      <c r="FC9" s="281"/>
      <c r="FD9" s="281"/>
      <c r="FE9" s="281"/>
      <c r="FF9" s="281"/>
      <c r="FG9" s="281"/>
      <c r="FH9" s="281"/>
      <c r="FI9" s="281"/>
      <c r="FJ9" s="281"/>
      <c r="FK9" s="281"/>
      <c r="FL9" s="281"/>
      <c r="FM9" s="281"/>
      <c r="FN9" s="281"/>
      <c r="FO9" s="281"/>
      <c r="FP9" s="281"/>
      <c r="FQ9" s="281"/>
      <c r="FR9" s="281"/>
      <c r="FS9" s="281"/>
      <c r="FT9" s="281"/>
      <c r="FU9" s="281"/>
      <c r="FV9" s="281"/>
      <c r="FW9" s="281"/>
      <c r="FX9" s="281"/>
      <c r="FY9" s="281"/>
      <c r="FZ9" s="281"/>
      <c r="GA9" s="281"/>
      <c r="GB9" s="281"/>
      <c r="GC9" s="281"/>
      <c r="GD9" s="281"/>
      <c r="GE9" s="281"/>
      <c r="GF9" s="281"/>
      <c r="GG9" s="281"/>
      <c r="GH9" s="281"/>
      <c r="GI9" s="281"/>
      <c r="GJ9" s="281"/>
      <c r="GK9" s="281"/>
      <c r="GL9" s="281"/>
      <c r="GM9" s="281"/>
      <c r="GN9" s="281"/>
      <c r="GO9" s="281"/>
      <c r="GP9" s="281"/>
      <c r="GQ9" s="281"/>
      <c r="GR9" s="281"/>
      <c r="GS9" s="281"/>
      <c r="GT9" s="281"/>
      <c r="GU9" s="281"/>
      <c r="GV9" s="281"/>
      <c r="GW9" s="281"/>
      <c r="GX9" s="281"/>
      <c r="GY9" s="281"/>
      <c r="GZ9" s="281"/>
      <c r="HA9" s="281"/>
      <c r="HB9" s="281"/>
      <c r="HC9" s="281"/>
      <c r="HD9" s="281"/>
      <c r="HE9" s="281"/>
    </row>
    <row r="10" spans="1:222" ht="48" customHeight="1">
      <c r="A10" s="1377" t="s">
        <v>19</v>
      </c>
      <c r="B10" s="1584" t="s">
        <v>1</v>
      </c>
      <c r="C10" s="1377" t="s">
        <v>87</v>
      </c>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c r="DM10" s="281"/>
      <c r="DN10" s="281"/>
      <c r="DO10" s="281"/>
      <c r="DP10" s="281"/>
      <c r="DQ10" s="281"/>
      <c r="DR10" s="281"/>
      <c r="DS10" s="281"/>
      <c r="DT10" s="281"/>
      <c r="DU10" s="281"/>
      <c r="DV10" s="281"/>
      <c r="DW10" s="281"/>
      <c r="DX10" s="281"/>
      <c r="DY10" s="281"/>
      <c r="DZ10" s="281"/>
      <c r="EA10" s="281"/>
      <c r="EB10" s="281"/>
      <c r="EC10" s="281"/>
      <c r="ED10" s="281"/>
      <c r="EE10" s="281"/>
      <c r="EF10" s="281"/>
      <c r="EG10" s="281"/>
      <c r="EH10" s="281"/>
      <c r="EI10" s="281"/>
      <c r="EJ10" s="281"/>
      <c r="EK10" s="281"/>
      <c r="EL10" s="281"/>
      <c r="EM10" s="281"/>
      <c r="EN10" s="281"/>
      <c r="EO10" s="281"/>
      <c r="EP10" s="281"/>
      <c r="EQ10" s="281"/>
      <c r="ER10" s="281"/>
      <c r="ES10" s="281"/>
      <c r="ET10" s="281"/>
      <c r="EU10" s="281"/>
      <c r="EV10" s="281"/>
      <c r="EW10" s="281"/>
      <c r="EX10" s="281"/>
      <c r="EY10" s="281"/>
      <c r="EZ10" s="281"/>
      <c r="FA10" s="281"/>
      <c r="FB10" s="281"/>
      <c r="FC10" s="281"/>
      <c r="FD10" s="281"/>
      <c r="FE10" s="281"/>
      <c r="FF10" s="281"/>
      <c r="FG10" s="281"/>
      <c r="FH10" s="281"/>
      <c r="FI10" s="281"/>
      <c r="FJ10" s="281"/>
      <c r="FK10" s="281"/>
      <c r="FL10" s="281"/>
      <c r="FM10" s="281"/>
      <c r="FN10" s="281"/>
      <c r="FO10" s="281"/>
      <c r="FP10" s="281"/>
      <c r="FQ10" s="281"/>
      <c r="FR10" s="281"/>
      <c r="FS10" s="281"/>
      <c r="FT10" s="281"/>
      <c r="FU10" s="281"/>
      <c r="FV10" s="281"/>
      <c r="FW10" s="281"/>
      <c r="FX10" s="281"/>
      <c r="FY10" s="281"/>
      <c r="FZ10" s="281"/>
      <c r="GA10" s="281"/>
      <c r="GB10" s="281"/>
      <c r="GC10" s="281"/>
      <c r="GD10" s="281"/>
      <c r="GE10" s="281"/>
      <c r="GF10" s="281"/>
      <c r="GG10" s="281"/>
      <c r="GH10" s="281"/>
      <c r="GI10" s="281"/>
      <c r="GJ10" s="281"/>
      <c r="GK10" s="281"/>
      <c r="GL10" s="281"/>
      <c r="GM10" s="281"/>
      <c r="GN10" s="281"/>
      <c r="GO10" s="281"/>
      <c r="GP10" s="281"/>
      <c r="GQ10" s="281"/>
      <c r="GR10" s="281"/>
      <c r="GS10" s="281"/>
      <c r="GT10" s="281"/>
      <c r="GU10" s="281"/>
      <c r="GV10" s="281"/>
      <c r="GW10" s="281"/>
      <c r="GX10" s="281"/>
      <c r="GY10" s="281"/>
      <c r="GZ10" s="281"/>
      <c r="HA10" s="281"/>
      <c r="HB10" s="281"/>
      <c r="HC10" s="281"/>
      <c r="HD10" s="281"/>
      <c r="HE10" s="281"/>
    </row>
    <row r="11" spans="1:222" ht="24.75" customHeight="1">
      <c r="A11" s="1380"/>
      <c r="B11" s="1585"/>
      <c r="C11" s="1380"/>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c r="DM11" s="281"/>
      <c r="DN11" s="281"/>
      <c r="DO11" s="281"/>
      <c r="DP11" s="281"/>
      <c r="DQ11" s="281"/>
      <c r="DR11" s="281"/>
      <c r="DS11" s="281"/>
      <c r="DT11" s="281"/>
      <c r="DU11" s="281"/>
      <c r="DV11" s="281"/>
      <c r="DW11" s="281"/>
      <c r="DX11" s="281"/>
      <c r="DY11" s="281"/>
      <c r="DZ11" s="281"/>
      <c r="EA11" s="281"/>
      <c r="EB11" s="281"/>
      <c r="EC11" s="281"/>
      <c r="ED11" s="281"/>
      <c r="EE11" s="281"/>
      <c r="EF11" s="281"/>
      <c r="EG11" s="281"/>
      <c r="EH11" s="281"/>
      <c r="EI11" s="281"/>
      <c r="EJ11" s="281"/>
      <c r="EK11" s="281"/>
      <c r="EL11" s="281"/>
      <c r="EM11" s="281"/>
      <c r="EN11" s="281"/>
      <c r="EO11" s="281"/>
      <c r="EP11" s="281"/>
      <c r="EQ11" s="281"/>
      <c r="ER11" s="281"/>
      <c r="ES11" s="281"/>
      <c r="ET11" s="281"/>
      <c r="EU11" s="281"/>
      <c r="EV11" s="281"/>
      <c r="EW11" s="281"/>
      <c r="EX11" s="281"/>
      <c r="EY11" s="281"/>
      <c r="EZ11" s="281"/>
      <c r="FA11" s="281"/>
      <c r="FB11" s="281"/>
      <c r="FC11" s="281"/>
      <c r="FD11" s="281"/>
      <c r="FE11" s="281"/>
      <c r="FF11" s="281"/>
      <c r="FG11" s="281"/>
      <c r="FH11" s="281"/>
      <c r="FI11" s="281"/>
      <c r="FJ11" s="281"/>
      <c r="FK11" s="281"/>
      <c r="FL11" s="281"/>
      <c r="FM11" s="281"/>
      <c r="FN11" s="281"/>
      <c r="FO11" s="281"/>
      <c r="FP11" s="281"/>
      <c r="FQ11" s="281"/>
      <c r="FR11" s="281"/>
      <c r="FS11" s="281"/>
      <c r="FT11" s="281"/>
      <c r="FU11" s="281"/>
      <c r="FV11" s="281"/>
      <c r="FW11" s="281"/>
      <c r="FX11" s="281"/>
      <c r="FY11" s="281"/>
      <c r="FZ11" s="281"/>
      <c r="GA11" s="281"/>
      <c r="GB11" s="281"/>
      <c r="GC11" s="281"/>
      <c r="GD11" s="281"/>
      <c r="GE11" s="281"/>
      <c r="GF11" s="281"/>
      <c r="GG11" s="281"/>
      <c r="GH11" s="281"/>
      <c r="GI11" s="281"/>
      <c r="GJ11" s="281"/>
      <c r="GK11" s="281"/>
      <c r="GL11" s="281"/>
      <c r="GM11" s="281"/>
      <c r="GN11" s="281"/>
      <c r="GO11" s="281"/>
      <c r="GP11" s="281"/>
      <c r="GQ11" s="281"/>
      <c r="GR11" s="281"/>
      <c r="GS11" s="281"/>
      <c r="GT11" s="281"/>
      <c r="GU11" s="281"/>
      <c r="GV11" s="281"/>
      <c r="GW11" s="281"/>
      <c r="GX11" s="281"/>
      <c r="GY11" s="281"/>
      <c r="GZ11" s="281"/>
      <c r="HA11" s="281"/>
      <c r="HB11" s="281"/>
      <c r="HC11" s="281"/>
      <c r="HD11" s="281"/>
      <c r="HE11" s="281"/>
    </row>
    <row r="12" spans="1:222" ht="30" customHeight="1">
      <c r="A12" s="1378"/>
      <c r="B12" s="1586"/>
      <c r="C12" s="1378"/>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c r="DM12" s="281"/>
      <c r="DN12" s="281"/>
      <c r="DO12" s="281"/>
      <c r="DP12" s="281"/>
      <c r="DQ12" s="281"/>
      <c r="DR12" s="281"/>
      <c r="DS12" s="281"/>
      <c r="DT12" s="281"/>
      <c r="DU12" s="281"/>
      <c r="DV12" s="281"/>
      <c r="DW12" s="281"/>
      <c r="DX12" s="281"/>
      <c r="DY12" s="281"/>
      <c r="DZ12" s="281"/>
      <c r="EA12" s="281"/>
      <c r="EB12" s="281"/>
      <c r="EC12" s="281"/>
      <c r="ED12" s="281"/>
      <c r="EE12" s="281"/>
      <c r="EF12" s="281"/>
      <c r="EG12" s="281"/>
      <c r="EH12" s="281"/>
      <c r="EI12" s="281"/>
      <c r="EJ12" s="281"/>
      <c r="EK12" s="281"/>
      <c r="EL12" s="281"/>
      <c r="EM12" s="281"/>
      <c r="EN12" s="281"/>
      <c r="EO12" s="281"/>
      <c r="EP12" s="281"/>
      <c r="EQ12" s="281"/>
      <c r="ER12" s="281"/>
      <c r="ES12" s="281"/>
      <c r="ET12" s="281"/>
      <c r="EU12" s="281"/>
      <c r="EV12" s="281"/>
      <c r="EW12" s="281"/>
      <c r="EX12" s="281"/>
      <c r="EY12" s="281"/>
      <c r="EZ12" s="281"/>
      <c r="FA12" s="281"/>
      <c r="FB12" s="281"/>
      <c r="FC12" s="281"/>
      <c r="FD12" s="281"/>
      <c r="FE12" s="281"/>
      <c r="FF12" s="281"/>
      <c r="FG12" s="281"/>
      <c r="FH12" s="281"/>
      <c r="FI12" s="281"/>
      <c r="FJ12" s="281"/>
      <c r="FK12" s="281"/>
      <c r="FL12" s="281"/>
      <c r="FM12" s="281"/>
      <c r="FN12" s="281"/>
      <c r="FO12" s="281"/>
      <c r="FP12" s="281"/>
      <c r="FQ12" s="281"/>
      <c r="FR12" s="281"/>
      <c r="FS12" s="281"/>
      <c r="FT12" s="281"/>
      <c r="FU12" s="281"/>
      <c r="FV12" s="281"/>
      <c r="FW12" s="281"/>
      <c r="FX12" s="281"/>
      <c r="FY12" s="281"/>
      <c r="FZ12" s="281"/>
      <c r="GA12" s="281"/>
      <c r="GB12" s="281"/>
      <c r="GC12" s="281"/>
      <c r="GD12" s="281"/>
      <c r="GE12" s="281"/>
      <c r="GF12" s="281"/>
      <c r="GG12" s="281"/>
      <c r="GH12" s="281"/>
      <c r="GI12" s="281"/>
      <c r="GJ12" s="281"/>
      <c r="GK12" s="281"/>
      <c r="GL12" s="281"/>
      <c r="GM12" s="281"/>
      <c r="GN12" s="281"/>
      <c r="GO12" s="281"/>
      <c r="GP12" s="281"/>
      <c r="GQ12" s="281"/>
      <c r="GR12" s="281"/>
      <c r="GS12" s="281"/>
      <c r="GT12" s="281"/>
      <c r="GU12" s="281"/>
      <c r="GV12" s="281"/>
      <c r="GW12" s="281"/>
      <c r="GX12" s="281"/>
      <c r="GY12" s="281"/>
      <c r="GZ12" s="281"/>
      <c r="HA12" s="281"/>
      <c r="HB12" s="281"/>
      <c r="HC12" s="281"/>
      <c r="HD12" s="281"/>
      <c r="HE12" s="281"/>
    </row>
    <row r="13" spans="1:222">
      <c r="A13" s="1279" t="s">
        <v>4</v>
      </c>
      <c r="B13" s="1280" t="s">
        <v>100</v>
      </c>
      <c r="C13" s="1348" t="s">
        <v>5</v>
      </c>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c r="DM13" s="281"/>
      <c r="DN13" s="281"/>
      <c r="DO13" s="281"/>
      <c r="DP13" s="281"/>
      <c r="DQ13" s="281"/>
      <c r="DR13" s="281"/>
      <c r="DS13" s="281"/>
      <c r="DT13" s="281"/>
      <c r="DU13" s="281"/>
      <c r="DV13" s="281"/>
      <c r="DW13" s="281"/>
      <c r="DX13" s="281"/>
      <c r="DY13" s="281"/>
      <c r="DZ13" s="281"/>
      <c r="EA13" s="281"/>
      <c r="EB13" s="281"/>
      <c r="EC13" s="281"/>
      <c r="ED13" s="281"/>
      <c r="EE13" s="281"/>
      <c r="EF13" s="281"/>
      <c r="EG13" s="281"/>
      <c r="EH13" s="281"/>
      <c r="EI13" s="281"/>
      <c r="EJ13" s="281"/>
      <c r="EK13" s="281"/>
      <c r="EL13" s="281"/>
      <c r="EM13" s="281"/>
      <c r="EN13" s="281"/>
      <c r="EO13" s="281"/>
      <c r="EP13" s="281"/>
      <c r="EQ13" s="281"/>
      <c r="ER13" s="281"/>
      <c r="ES13" s="281"/>
      <c r="ET13" s="281"/>
      <c r="EU13" s="281"/>
      <c r="EV13" s="281"/>
      <c r="EW13" s="281"/>
      <c r="EX13" s="281"/>
      <c r="EY13" s="281"/>
      <c r="EZ13" s="281"/>
      <c r="FA13" s="281"/>
      <c r="FB13" s="281"/>
      <c r="FC13" s="281"/>
      <c r="FD13" s="281"/>
      <c r="FE13" s="281"/>
      <c r="FF13" s="281"/>
      <c r="FG13" s="281"/>
      <c r="FH13" s="281"/>
      <c r="FI13" s="281"/>
      <c r="FJ13" s="281"/>
      <c r="FK13" s="281"/>
      <c r="FL13" s="281"/>
      <c r="FM13" s="281"/>
      <c r="FN13" s="281"/>
      <c r="FO13" s="281"/>
      <c r="FP13" s="281"/>
      <c r="FQ13" s="281"/>
      <c r="FR13" s="281"/>
      <c r="FS13" s="281"/>
      <c r="FT13" s="281"/>
      <c r="FU13" s="281"/>
      <c r="FV13" s="281"/>
      <c r="FW13" s="281"/>
      <c r="FX13" s="281"/>
      <c r="FY13" s="281"/>
      <c r="FZ13" s="281"/>
      <c r="GA13" s="281"/>
      <c r="GB13" s="281"/>
      <c r="GC13" s="281"/>
      <c r="GD13" s="281"/>
      <c r="GE13" s="281"/>
      <c r="GF13" s="281"/>
      <c r="GG13" s="281"/>
      <c r="GH13" s="281"/>
      <c r="GI13" s="281"/>
      <c r="GJ13" s="281"/>
      <c r="GK13" s="281"/>
      <c r="GL13" s="281"/>
      <c r="GM13" s="281"/>
      <c r="GN13" s="281"/>
      <c r="GO13" s="281"/>
      <c r="GP13" s="281"/>
      <c r="GQ13" s="281"/>
      <c r="GR13" s="281"/>
      <c r="GS13" s="281"/>
      <c r="GT13" s="281"/>
      <c r="GU13" s="281"/>
      <c r="GV13" s="281"/>
      <c r="GW13" s="281"/>
      <c r="GX13" s="281"/>
      <c r="GY13" s="281"/>
      <c r="GZ13" s="281"/>
      <c r="HA13" s="281"/>
      <c r="HB13" s="281"/>
      <c r="HC13" s="281"/>
      <c r="HD13" s="281"/>
      <c r="HE13" s="281"/>
    </row>
    <row r="14" spans="1:222">
      <c r="A14" s="1279" t="s">
        <v>6</v>
      </c>
      <c r="B14" s="1280" t="s">
        <v>334</v>
      </c>
      <c r="C14" s="1348" t="s">
        <v>5</v>
      </c>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c r="DM14" s="281"/>
      <c r="DN14" s="281"/>
      <c r="DO14" s="281"/>
      <c r="DP14" s="281"/>
      <c r="DQ14" s="281"/>
      <c r="DR14" s="281"/>
      <c r="DS14" s="281"/>
      <c r="DT14" s="281"/>
      <c r="DU14" s="281"/>
      <c r="DV14" s="281"/>
      <c r="DW14" s="281"/>
      <c r="DX14" s="281"/>
      <c r="DY14" s="281"/>
      <c r="DZ14" s="281"/>
      <c r="EA14" s="281"/>
      <c r="EB14" s="281"/>
      <c r="EC14" s="281"/>
      <c r="ED14" s="281"/>
      <c r="EE14" s="281"/>
      <c r="EF14" s="281"/>
      <c r="EG14" s="281"/>
      <c r="EH14" s="281"/>
      <c r="EI14" s="281"/>
      <c r="EJ14" s="281"/>
      <c r="EK14" s="281"/>
      <c r="EL14" s="281"/>
      <c r="EM14" s="281"/>
      <c r="EN14" s="281"/>
      <c r="EO14" s="281"/>
      <c r="EP14" s="281"/>
      <c r="EQ14" s="281"/>
      <c r="ER14" s="281"/>
      <c r="ES14" s="281"/>
      <c r="ET14" s="281"/>
      <c r="EU14" s="281"/>
      <c r="EV14" s="281"/>
      <c r="EW14" s="281"/>
      <c r="EX14" s="281"/>
      <c r="EY14" s="281"/>
      <c r="EZ14" s="281"/>
      <c r="FA14" s="281"/>
      <c r="FB14" s="281"/>
      <c r="FC14" s="281"/>
      <c r="FD14" s="281"/>
      <c r="FE14" s="281"/>
      <c r="FF14" s="281"/>
      <c r="FG14" s="281"/>
      <c r="FH14" s="281"/>
      <c r="FI14" s="281"/>
      <c r="FJ14" s="281"/>
      <c r="FK14" s="281"/>
      <c r="FL14" s="281"/>
      <c r="FM14" s="281"/>
      <c r="FN14" s="281"/>
      <c r="FO14" s="281"/>
      <c r="FP14" s="281"/>
      <c r="FQ14" s="281"/>
      <c r="FR14" s="281"/>
      <c r="FS14" s="281"/>
      <c r="FT14" s="281"/>
      <c r="FU14" s="281"/>
      <c r="FV14" s="281"/>
      <c r="FW14" s="281"/>
      <c r="FX14" s="281"/>
      <c r="FY14" s="281"/>
      <c r="FZ14" s="281"/>
      <c r="GA14" s="281"/>
      <c r="GB14" s="281"/>
      <c r="GC14" s="281"/>
      <c r="GD14" s="281"/>
      <c r="GE14" s="281"/>
      <c r="GF14" s="281"/>
      <c r="GG14" s="281"/>
      <c r="GH14" s="281"/>
      <c r="GI14" s="281"/>
      <c r="GJ14" s="281"/>
      <c r="GK14" s="281"/>
      <c r="GL14" s="281"/>
      <c r="GM14" s="281"/>
      <c r="GN14" s="281"/>
      <c r="GO14" s="281"/>
      <c r="GP14" s="281"/>
      <c r="GQ14" s="281"/>
      <c r="GR14" s="281"/>
      <c r="GS14" s="281"/>
      <c r="GT14" s="281"/>
      <c r="GU14" s="281"/>
      <c r="GV14" s="281"/>
      <c r="GW14" s="281"/>
      <c r="GX14" s="281"/>
      <c r="GY14" s="281"/>
      <c r="GZ14" s="281"/>
      <c r="HA14" s="281"/>
      <c r="HB14" s="281"/>
      <c r="HC14" s="281"/>
      <c r="HD14" s="281"/>
      <c r="HE14" s="281"/>
    </row>
    <row r="15" spans="1:222" ht="25.5">
      <c r="A15" s="1279" t="s">
        <v>7</v>
      </c>
      <c r="B15" s="1280" t="s">
        <v>1172</v>
      </c>
      <c r="C15" s="1348" t="s">
        <v>5</v>
      </c>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c r="DM15" s="281"/>
      <c r="DN15" s="281"/>
      <c r="DO15" s="281"/>
      <c r="DP15" s="281"/>
      <c r="DQ15" s="281"/>
      <c r="DR15" s="281"/>
      <c r="DS15" s="281"/>
      <c r="DT15" s="281"/>
      <c r="DU15" s="281"/>
      <c r="DV15" s="281"/>
      <c r="DW15" s="281"/>
      <c r="DX15" s="281"/>
      <c r="DY15" s="281"/>
      <c r="DZ15" s="281"/>
      <c r="EA15" s="281"/>
      <c r="EB15" s="281"/>
      <c r="EC15" s="281"/>
      <c r="ED15" s="281"/>
      <c r="EE15" s="281"/>
      <c r="EF15" s="281"/>
      <c r="EG15" s="281"/>
      <c r="EH15" s="281"/>
      <c r="EI15" s="281"/>
      <c r="EJ15" s="281"/>
      <c r="EK15" s="281"/>
      <c r="EL15" s="281"/>
      <c r="EM15" s="281"/>
      <c r="EN15" s="281"/>
      <c r="EO15" s="281"/>
      <c r="EP15" s="281"/>
      <c r="EQ15" s="281"/>
      <c r="ER15" s="281"/>
      <c r="ES15" s="281"/>
      <c r="ET15" s="281"/>
      <c r="EU15" s="281"/>
      <c r="EV15" s="281"/>
      <c r="EW15" s="281"/>
      <c r="EX15" s="281"/>
      <c r="EY15" s="281"/>
      <c r="EZ15" s="281"/>
      <c r="FA15" s="281"/>
      <c r="FB15" s="281"/>
      <c r="FC15" s="281"/>
      <c r="FD15" s="281"/>
      <c r="FE15" s="281"/>
      <c r="FF15" s="281"/>
      <c r="FG15" s="281"/>
      <c r="FH15" s="281"/>
      <c r="FI15" s="281"/>
      <c r="FJ15" s="281"/>
      <c r="FK15" s="281"/>
      <c r="FL15" s="281"/>
      <c r="FM15" s="281"/>
      <c r="FN15" s="281"/>
      <c r="FO15" s="281"/>
      <c r="FP15" s="281"/>
      <c r="FQ15" s="281"/>
      <c r="FR15" s="281"/>
      <c r="FS15" s="281"/>
      <c r="FT15" s="281"/>
      <c r="FU15" s="281"/>
      <c r="FV15" s="281"/>
      <c r="FW15" s="281"/>
      <c r="FX15" s="281"/>
      <c r="FY15" s="281"/>
      <c r="FZ15" s="281"/>
      <c r="GA15" s="281"/>
      <c r="GB15" s="281"/>
      <c r="GC15" s="281"/>
      <c r="GD15" s="281"/>
      <c r="GE15" s="281"/>
      <c r="GF15" s="281"/>
      <c r="GG15" s="281"/>
      <c r="GH15" s="281"/>
      <c r="GI15" s="281"/>
      <c r="GJ15" s="281"/>
      <c r="GK15" s="281"/>
      <c r="GL15" s="281"/>
      <c r="GM15" s="281"/>
      <c r="GN15" s="281"/>
      <c r="GO15" s="281"/>
      <c r="GP15" s="281"/>
      <c r="GQ15" s="281"/>
      <c r="GR15" s="281"/>
      <c r="GS15" s="281"/>
      <c r="GT15" s="281"/>
      <c r="GU15" s="281"/>
      <c r="GV15" s="281"/>
      <c r="GW15" s="281"/>
      <c r="GX15" s="281"/>
      <c r="GY15" s="281"/>
      <c r="GZ15" s="281"/>
      <c r="HA15" s="281"/>
      <c r="HB15" s="281"/>
      <c r="HC15" s="281"/>
      <c r="HD15" s="281"/>
      <c r="HE15" s="281"/>
    </row>
    <row r="16" spans="1:222" ht="25.5">
      <c r="A16" s="1279" t="s">
        <v>8</v>
      </c>
      <c r="B16" s="1280" t="s">
        <v>1173</v>
      </c>
      <c r="C16" s="1348" t="s">
        <v>5</v>
      </c>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c r="DM16" s="281"/>
      <c r="DN16" s="281"/>
      <c r="DO16" s="281"/>
      <c r="DP16" s="281"/>
      <c r="DQ16" s="281"/>
      <c r="DR16" s="281"/>
      <c r="DS16" s="281"/>
      <c r="DT16" s="281"/>
      <c r="DU16" s="281"/>
      <c r="DV16" s="281"/>
      <c r="DW16" s="281"/>
      <c r="DX16" s="281"/>
      <c r="DY16" s="281"/>
      <c r="DZ16" s="281"/>
      <c r="EA16" s="281"/>
      <c r="EB16" s="281"/>
      <c r="EC16" s="281"/>
      <c r="ED16" s="281"/>
      <c r="EE16" s="281"/>
      <c r="EF16" s="281"/>
      <c r="EG16" s="281"/>
      <c r="EH16" s="281"/>
      <c r="EI16" s="281"/>
      <c r="EJ16" s="281"/>
      <c r="EK16" s="281"/>
      <c r="EL16" s="281"/>
      <c r="EM16" s="281"/>
      <c r="EN16" s="281"/>
      <c r="EO16" s="281"/>
      <c r="EP16" s="281"/>
      <c r="EQ16" s="281"/>
      <c r="ER16" s="281"/>
      <c r="ES16" s="281"/>
      <c r="ET16" s="281"/>
      <c r="EU16" s="281"/>
      <c r="EV16" s="281"/>
      <c r="EW16" s="281"/>
      <c r="EX16" s="281"/>
      <c r="EY16" s="281"/>
      <c r="EZ16" s="281"/>
      <c r="FA16" s="281"/>
      <c r="FB16" s="281"/>
      <c r="FC16" s="281"/>
      <c r="FD16" s="281"/>
      <c r="FE16" s="281"/>
      <c r="FF16" s="281"/>
      <c r="FG16" s="281"/>
      <c r="FH16" s="281"/>
      <c r="FI16" s="281"/>
      <c r="FJ16" s="281"/>
      <c r="FK16" s="281"/>
      <c r="FL16" s="281"/>
      <c r="FM16" s="281"/>
      <c r="FN16" s="281"/>
      <c r="FO16" s="281"/>
      <c r="FP16" s="281"/>
      <c r="FQ16" s="281"/>
      <c r="FR16" s="281"/>
      <c r="FS16" s="281"/>
      <c r="FT16" s="281"/>
      <c r="FU16" s="281"/>
      <c r="FV16" s="281"/>
      <c r="FW16" s="281"/>
      <c r="FX16" s="281"/>
      <c r="FY16" s="281"/>
      <c r="FZ16" s="281"/>
      <c r="GA16" s="281"/>
      <c r="GB16" s="281"/>
      <c r="GC16" s="281"/>
      <c r="GD16" s="281"/>
      <c r="GE16" s="281"/>
      <c r="GF16" s="281"/>
      <c r="GG16" s="281"/>
      <c r="GH16" s="281"/>
      <c r="GI16" s="281"/>
      <c r="GJ16" s="281"/>
      <c r="GK16" s="281"/>
      <c r="GL16" s="281"/>
      <c r="GM16" s="281"/>
      <c r="GN16" s="281"/>
      <c r="GO16" s="281"/>
      <c r="GP16" s="281"/>
      <c r="GQ16" s="281"/>
      <c r="GR16" s="281"/>
      <c r="GS16" s="281"/>
      <c r="GT16" s="281"/>
      <c r="GU16" s="281"/>
      <c r="GV16" s="281"/>
      <c r="GW16" s="281"/>
      <c r="GX16" s="281"/>
      <c r="GY16" s="281"/>
      <c r="GZ16" s="281"/>
      <c r="HA16" s="281"/>
      <c r="HB16" s="281"/>
      <c r="HC16" s="281"/>
      <c r="HD16" s="281"/>
      <c r="HE16" s="281"/>
    </row>
    <row r="17" spans="1:227" ht="17.25" customHeight="1">
      <c r="A17" s="1279" t="s">
        <v>9</v>
      </c>
      <c r="B17" s="1281" t="s">
        <v>1174</v>
      </c>
      <c r="C17" s="1350" t="s">
        <v>5</v>
      </c>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c r="DM17" s="281"/>
      <c r="DN17" s="281"/>
      <c r="DO17" s="281"/>
      <c r="DP17" s="281"/>
      <c r="DQ17" s="281"/>
      <c r="DR17" s="281"/>
      <c r="DS17" s="281"/>
      <c r="DT17" s="281"/>
      <c r="DU17" s="281"/>
      <c r="DV17" s="281"/>
      <c r="DW17" s="281"/>
      <c r="DX17" s="281"/>
      <c r="DY17" s="281"/>
      <c r="DZ17" s="281"/>
      <c r="EA17" s="281"/>
      <c r="EB17" s="281"/>
      <c r="EC17" s="281"/>
      <c r="ED17" s="281"/>
      <c r="EE17" s="281"/>
      <c r="EF17" s="281"/>
      <c r="EG17" s="281"/>
      <c r="EH17" s="281"/>
      <c r="EI17" s="281"/>
      <c r="EJ17" s="281"/>
      <c r="EK17" s="281"/>
      <c r="EL17" s="281"/>
      <c r="EM17" s="281"/>
      <c r="EN17" s="281"/>
      <c r="EO17" s="281"/>
      <c r="EP17" s="281"/>
      <c r="EQ17" s="281"/>
      <c r="ER17" s="281"/>
      <c r="ES17" s="281"/>
      <c r="ET17" s="281"/>
      <c r="EU17" s="281"/>
      <c r="EV17" s="281"/>
      <c r="EW17" s="281"/>
      <c r="EX17" s="281"/>
      <c r="EY17" s="281"/>
      <c r="EZ17" s="281"/>
      <c r="FA17" s="281"/>
      <c r="FB17" s="281"/>
      <c r="FC17" s="281"/>
      <c r="FD17" s="281"/>
      <c r="FE17" s="281"/>
      <c r="FF17" s="281"/>
      <c r="FG17" s="281"/>
      <c r="FH17" s="281"/>
      <c r="FI17" s="281"/>
      <c r="FJ17" s="281"/>
      <c r="FK17" s="281"/>
      <c r="FL17" s="281"/>
      <c r="FM17" s="281"/>
      <c r="FN17" s="281"/>
      <c r="FO17" s="281"/>
      <c r="FP17" s="281"/>
      <c r="FQ17" s="281"/>
      <c r="FR17" s="281"/>
      <c r="FS17" s="281"/>
      <c r="FT17" s="281"/>
      <c r="FU17" s="281"/>
      <c r="FV17" s="281"/>
      <c r="FW17" s="281"/>
      <c r="FX17" s="281"/>
      <c r="FY17" s="281"/>
      <c r="FZ17" s="281"/>
      <c r="GA17" s="281"/>
      <c r="GB17" s="281"/>
      <c r="GC17" s="281"/>
      <c r="GD17" s="281"/>
      <c r="GE17" s="281"/>
      <c r="GF17" s="281"/>
      <c r="GG17" s="281"/>
      <c r="GH17" s="281"/>
      <c r="GI17" s="281"/>
      <c r="GJ17" s="281"/>
      <c r="GK17" s="281"/>
      <c r="GL17" s="281"/>
      <c r="GM17" s="281"/>
      <c r="GN17" s="281"/>
      <c r="GO17" s="281"/>
      <c r="GP17" s="281"/>
      <c r="GQ17" s="281"/>
      <c r="GR17" s="281"/>
      <c r="GS17" s="281"/>
      <c r="GT17" s="281"/>
      <c r="GU17" s="281"/>
      <c r="GV17" s="281"/>
      <c r="GW17" s="281"/>
      <c r="GX17" s="281"/>
      <c r="GY17" s="281"/>
      <c r="GZ17" s="281"/>
      <c r="HA17" s="281"/>
      <c r="HB17" s="281"/>
      <c r="HC17" s="281"/>
      <c r="HD17" s="281"/>
      <c r="HE17" s="281"/>
    </row>
    <row r="18" spans="1:227" ht="25.5">
      <c r="A18" s="288" t="s">
        <v>10</v>
      </c>
      <c r="B18" s="1281" t="s">
        <v>1175</v>
      </c>
      <c r="C18" s="1348" t="s">
        <v>5</v>
      </c>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c r="DM18" s="281"/>
      <c r="DN18" s="281"/>
      <c r="DO18" s="281"/>
      <c r="DP18" s="281"/>
      <c r="DQ18" s="281"/>
      <c r="DR18" s="281"/>
      <c r="DS18" s="281"/>
      <c r="DT18" s="281"/>
      <c r="DU18" s="281"/>
      <c r="DV18" s="281"/>
      <c r="DW18" s="281"/>
      <c r="DX18" s="281"/>
      <c r="DY18" s="281"/>
      <c r="DZ18" s="281"/>
      <c r="EA18" s="281"/>
      <c r="EB18" s="281"/>
      <c r="EC18" s="281"/>
      <c r="ED18" s="281"/>
      <c r="EE18" s="281"/>
      <c r="EF18" s="281"/>
      <c r="EG18" s="281"/>
      <c r="EH18" s="281"/>
      <c r="EI18" s="281"/>
      <c r="EJ18" s="281"/>
      <c r="EK18" s="281"/>
      <c r="EL18" s="281"/>
      <c r="EM18" s="281"/>
      <c r="EN18" s="281"/>
      <c r="EO18" s="281"/>
      <c r="EP18" s="281"/>
      <c r="EQ18" s="281"/>
      <c r="ER18" s="281"/>
      <c r="ES18" s="281"/>
      <c r="ET18" s="281"/>
      <c r="EU18" s="281"/>
      <c r="EV18" s="281"/>
      <c r="EW18" s="281"/>
      <c r="EX18" s="281"/>
      <c r="EY18" s="281"/>
      <c r="EZ18" s="281"/>
      <c r="FA18" s="281"/>
      <c r="FB18" s="281"/>
      <c r="FC18" s="281"/>
      <c r="FD18" s="281"/>
      <c r="FE18" s="281"/>
      <c r="FF18" s="281"/>
      <c r="FG18" s="281"/>
      <c r="FH18" s="281"/>
      <c r="FI18" s="281"/>
      <c r="FJ18" s="281"/>
      <c r="FK18" s="281"/>
      <c r="FL18" s="281"/>
      <c r="FM18" s="281"/>
      <c r="FN18" s="281"/>
      <c r="FO18" s="281"/>
      <c r="FP18" s="281"/>
      <c r="FQ18" s="281"/>
      <c r="FR18" s="281"/>
      <c r="FS18" s="281"/>
      <c r="FT18" s="281"/>
      <c r="FU18" s="281"/>
      <c r="FV18" s="281"/>
      <c r="FW18" s="281"/>
      <c r="FX18" s="281"/>
      <c r="FY18" s="281"/>
      <c r="FZ18" s="281"/>
      <c r="GA18" s="281"/>
      <c r="GB18" s="281"/>
      <c r="GC18" s="281"/>
      <c r="GD18" s="281"/>
      <c r="GE18" s="281"/>
      <c r="GF18" s="281"/>
      <c r="GG18" s="281"/>
      <c r="GH18" s="281"/>
      <c r="GI18" s="281"/>
      <c r="GJ18" s="281"/>
      <c r="GK18" s="281"/>
      <c r="GL18" s="281"/>
      <c r="GM18" s="281"/>
      <c r="GN18" s="281"/>
      <c r="GO18" s="281"/>
      <c r="GP18" s="281"/>
      <c r="GQ18" s="281"/>
      <c r="GR18" s="281"/>
      <c r="GS18" s="281"/>
      <c r="GT18" s="281"/>
      <c r="GU18" s="281"/>
      <c r="GV18" s="281"/>
      <c r="GW18" s="281"/>
      <c r="GX18" s="281"/>
      <c r="GY18" s="281"/>
      <c r="GZ18" s="281"/>
      <c r="HA18" s="281"/>
      <c r="HB18" s="281"/>
      <c r="HC18" s="281"/>
      <c r="HD18" s="281"/>
      <c r="HE18" s="281"/>
    </row>
    <row r="19" spans="1:227">
      <c r="A19" s="1282"/>
      <c r="B19" s="1283" t="s">
        <v>1418</v>
      </c>
      <c r="C19" s="1284"/>
      <c r="D19" s="892"/>
      <c r="E19" s="1107"/>
      <c r="HF19" s="276"/>
      <c r="HG19" s="276"/>
      <c r="HH19" s="276"/>
      <c r="HI19" s="276"/>
      <c r="HJ19" s="276"/>
      <c r="HK19" s="276"/>
      <c r="HL19" s="276"/>
      <c r="HM19" s="276"/>
      <c r="HN19" s="276"/>
      <c r="HO19" s="276"/>
      <c r="HP19" s="276"/>
      <c r="HQ19" s="276"/>
      <c r="HR19" s="276"/>
      <c r="HS19" s="276"/>
    </row>
    <row r="20" spans="1:227">
      <c r="A20" s="281"/>
      <c r="B20" s="276" t="s">
        <v>1417</v>
      </c>
      <c r="C20" s="966"/>
      <c r="HF20" s="276"/>
      <c r="HG20" s="276"/>
      <c r="HH20" s="276"/>
      <c r="HI20" s="276"/>
      <c r="HJ20" s="276"/>
      <c r="HK20" s="276"/>
      <c r="HL20" s="276"/>
      <c r="HM20" s="276"/>
    </row>
    <row r="21" spans="1:227">
      <c r="A21" s="276"/>
      <c r="B21" s="281"/>
      <c r="C21" s="1278"/>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1"/>
      <c r="DM21" s="281"/>
      <c r="DN21" s="281"/>
      <c r="DO21" s="281"/>
      <c r="DP21" s="281"/>
      <c r="DQ21" s="281"/>
      <c r="DR21" s="281"/>
      <c r="DS21" s="281"/>
      <c r="DT21" s="281"/>
      <c r="DU21" s="281"/>
      <c r="DV21" s="281"/>
      <c r="DW21" s="281"/>
      <c r="DX21" s="281"/>
      <c r="DY21" s="281"/>
      <c r="DZ21" s="281"/>
      <c r="EA21" s="281"/>
      <c r="EB21" s="281"/>
      <c r="EC21" s="281"/>
      <c r="ED21" s="281"/>
      <c r="EE21" s="281"/>
      <c r="EF21" s="281"/>
      <c r="EG21" s="281"/>
      <c r="EH21" s="281"/>
      <c r="EI21" s="281"/>
      <c r="EJ21" s="281"/>
      <c r="EK21" s="281"/>
      <c r="EL21" s="281"/>
      <c r="EM21" s="281"/>
      <c r="EN21" s="281"/>
      <c r="EO21" s="281"/>
      <c r="EP21" s="281"/>
      <c r="EQ21" s="281"/>
      <c r="ER21" s="281"/>
      <c r="ES21" s="281"/>
      <c r="ET21" s="281"/>
      <c r="EU21" s="281"/>
      <c r="EV21" s="281"/>
      <c r="EW21" s="281"/>
      <c r="EX21" s="281"/>
      <c r="EY21" s="281"/>
      <c r="EZ21" s="281"/>
      <c r="FA21" s="281"/>
      <c r="FB21" s="281"/>
      <c r="FC21" s="281"/>
      <c r="FD21" s="281"/>
      <c r="FE21" s="281"/>
      <c r="FF21" s="281"/>
      <c r="FG21" s="281"/>
      <c r="FH21" s="281"/>
      <c r="FI21" s="281"/>
      <c r="FJ21" s="281"/>
      <c r="FK21" s="281"/>
      <c r="FL21" s="281"/>
      <c r="FM21" s="281"/>
      <c r="FN21" s="281"/>
      <c r="FO21" s="281"/>
      <c r="FP21" s="281"/>
      <c r="FQ21" s="281"/>
      <c r="FR21" s="281"/>
      <c r="FS21" s="281"/>
      <c r="FT21" s="281"/>
      <c r="FU21" s="281"/>
      <c r="FV21" s="281"/>
      <c r="FW21" s="281"/>
      <c r="FX21" s="281"/>
      <c r="FY21" s="281"/>
      <c r="FZ21" s="281"/>
      <c r="GA21" s="281"/>
      <c r="GB21" s="281"/>
      <c r="GC21" s="281"/>
      <c r="GD21" s="281"/>
      <c r="GE21" s="281"/>
      <c r="GF21" s="281"/>
      <c r="GG21" s="281"/>
      <c r="GH21" s="281"/>
      <c r="GI21" s="281"/>
      <c r="GJ21" s="281"/>
      <c r="GK21" s="281"/>
      <c r="GL21" s="281"/>
      <c r="GM21" s="281"/>
      <c r="GN21" s="281"/>
      <c r="GO21" s="281"/>
      <c r="GP21" s="281"/>
      <c r="GQ21" s="281"/>
      <c r="GR21" s="281"/>
      <c r="GS21" s="281"/>
      <c r="GT21" s="281"/>
      <c r="GU21" s="281"/>
      <c r="GV21" s="281"/>
      <c r="GW21" s="281"/>
      <c r="GX21" s="281"/>
      <c r="GY21" s="281"/>
      <c r="GZ21" s="281"/>
      <c r="HA21" s="281"/>
      <c r="HB21" s="281"/>
      <c r="HC21" s="281"/>
      <c r="HD21" s="281"/>
      <c r="HE21" s="281"/>
    </row>
    <row r="22" spans="1:227">
      <c r="A22" s="1285"/>
      <c r="B22" s="414" t="s">
        <v>1093</v>
      </c>
      <c r="C22" s="414"/>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c r="DM22" s="281"/>
      <c r="DN22" s="281"/>
      <c r="DO22" s="281"/>
      <c r="DP22" s="281"/>
      <c r="DQ22" s="281"/>
      <c r="DR22" s="281"/>
      <c r="DS22" s="281"/>
      <c r="DT22" s="281"/>
      <c r="DU22" s="281"/>
      <c r="DV22" s="281"/>
      <c r="DW22" s="281"/>
      <c r="DX22" s="281"/>
      <c r="DY22" s="281"/>
      <c r="DZ22" s="281"/>
      <c r="EA22" s="281"/>
      <c r="EB22" s="281"/>
      <c r="EC22" s="281"/>
      <c r="ED22" s="281"/>
      <c r="EE22" s="281"/>
      <c r="EF22" s="281"/>
      <c r="EG22" s="281"/>
      <c r="EH22" s="281"/>
      <c r="EI22" s="281"/>
      <c r="EJ22" s="281"/>
      <c r="EK22" s="281"/>
      <c r="EL22" s="281"/>
      <c r="EM22" s="281"/>
      <c r="EN22" s="281"/>
      <c r="EO22" s="281"/>
      <c r="EP22" s="281"/>
      <c r="EQ22" s="281"/>
      <c r="ER22" s="281"/>
      <c r="ES22" s="281"/>
      <c r="ET22" s="281"/>
      <c r="EU22" s="281"/>
      <c r="EV22" s="281"/>
      <c r="EW22" s="281"/>
      <c r="EX22" s="281"/>
      <c r="EY22" s="281"/>
      <c r="EZ22" s="281"/>
      <c r="FA22" s="281"/>
      <c r="FB22" s="281"/>
      <c r="FC22" s="281"/>
      <c r="FD22" s="281"/>
      <c r="FE22" s="281"/>
      <c r="FF22" s="281"/>
      <c r="FG22" s="281"/>
      <c r="FH22" s="281"/>
      <c r="FI22" s="281"/>
      <c r="FJ22" s="281"/>
      <c r="FK22" s="281"/>
      <c r="FL22" s="281"/>
      <c r="FM22" s="281"/>
      <c r="FN22" s="281"/>
      <c r="FO22" s="281"/>
      <c r="FP22" s="281"/>
      <c r="FQ22" s="281"/>
      <c r="FR22" s="281"/>
      <c r="FS22" s="281"/>
      <c r="FT22" s="281"/>
      <c r="FU22" s="281"/>
      <c r="FV22" s="281"/>
      <c r="FW22" s="281"/>
      <c r="FX22" s="281"/>
      <c r="FY22" s="281"/>
      <c r="FZ22" s="281"/>
      <c r="GA22" s="281"/>
      <c r="GB22" s="281"/>
      <c r="GC22" s="281"/>
      <c r="GD22" s="281"/>
      <c r="GE22" s="281"/>
      <c r="GF22" s="281"/>
      <c r="GG22" s="281"/>
      <c r="GH22" s="281"/>
      <c r="GI22" s="281"/>
      <c r="GJ22" s="281"/>
      <c r="GK22" s="281"/>
      <c r="GL22" s="281"/>
      <c r="GM22" s="281"/>
      <c r="GN22" s="281"/>
      <c r="GO22" s="281"/>
      <c r="GP22" s="281"/>
      <c r="GQ22" s="281"/>
      <c r="GR22" s="281"/>
      <c r="GS22" s="281"/>
      <c r="GT22" s="281"/>
      <c r="GU22" s="281"/>
      <c r="GV22" s="281"/>
      <c r="GW22" s="281"/>
      <c r="GX22" s="281"/>
      <c r="GY22" s="281"/>
      <c r="GZ22" s="281"/>
      <c r="HA22" s="281"/>
      <c r="HB22" s="281"/>
      <c r="HC22" s="281"/>
      <c r="HD22" s="281"/>
      <c r="HE22" s="281"/>
    </row>
    <row r="23" spans="1:227">
      <c r="A23" s="1286"/>
      <c r="B23" s="1583"/>
      <c r="C23" s="1583"/>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c r="DM23" s="281"/>
      <c r="DN23" s="281"/>
      <c r="DO23" s="281"/>
      <c r="DP23" s="281"/>
      <c r="DQ23" s="281"/>
      <c r="DR23" s="281"/>
      <c r="DS23" s="281"/>
      <c r="DT23" s="281"/>
      <c r="DU23" s="281"/>
      <c r="DV23" s="281"/>
      <c r="DW23" s="281"/>
      <c r="DX23" s="281"/>
      <c r="DY23" s="281"/>
      <c r="DZ23" s="281"/>
      <c r="EA23" s="281"/>
      <c r="EB23" s="281"/>
      <c r="EC23" s="281"/>
      <c r="ED23" s="281"/>
      <c r="EE23" s="281"/>
      <c r="EF23" s="281"/>
      <c r="EG23" s="281"/>
      <c r="EH23" s="281"/>
      <c r="EI23" s="281"/>
      <c r="EJ23" s="281"/>
      <c r="EK23" s="281"/>
      <c r="EL23" s="281"/>
      <c r="EM23" s="281"/>
      <c r="EN23" s="281"/>
      <c r="EO23" s="281"/>
      <c r="EP23" s="281"/>
      <c r="EQ23" s="281"/>
      <c r="ER23" s="281"/>
      <c r="ES23" s="281"/>
      <c r="ET23" s="281"/>
      <c r="EU23" s="281"/>
      <c r="EV23" s="281"/>
      <c r="EW23" s="281"/>
      <c r="EX23" s="281"/>
      <c r="EY23" s="281"/>
      <c r="EZ23" s="281"/>
      <c r="FA23" s="281"/>
      <c r="FB23" s="281"/>
      <c r="FC23" s="281"/>
      <c r="FD23" s="281"/>
      <c r="FE23" s="281"/>
      <c r="FF23" s="281"/>
      <c r="FG23" s="281"/>
      <c r="FH23" s="281"/>
      <c r="FI23" s="281"/>
      <c r="FJ23" s="281"/>
      <c r="FK23" s="281"/>
      <c r="FL23" s="281"/>
      <c r="FM23" s="281"/>
      <c r="FN23" s="281"/>
      <c r="FO23" s="281"/>
      <c r="FP23" s="281"/>
      <c r="FQ23" s="281"/>
      <c r="FR23" s="281"/>
      <c r="FS23" s="281"/>
      <c r="FT23" s="281"/>
      <c r="FU23" s="281"/>
      <c r="FV23" s="281"/>
      <c r="FW23" s="281"/>
      <c r="FX23" s="281"/>
      <c r="FY23" s="281"/>
      <c r="FZ23" s="281"/>
      <c r="GA23" s="281"/>
      <c r="GB23" s="281"/>
      <c r="GC23" s="281"/>
      <c r="GD23" s="281"/>
      <c r="GE23" s="281"/>
      <c r="GF23" s="281"/>
      <c r="GG23" s="281"/>
      <c r="GH23" s="281"/>
      <c r="GI23" s="281"/>
      <c r="GJ23" s="281"/>
      <c r="GK23" s="281"/>
      <c r="GL23" s="281"/>
      <c r="GM23" s="281"/>
      <c r="GN23" s="281"/>
      <c r="GO23" s="281"/>
      <c r="GP23" s="281"/>
      <c r="GQ23" s="281"/>
      <c r="GR23" s="281"/>
      <c r="GS23" s="281"/>
      <c r="GT23" s="281"/>
      <c r="GU23" s="281"/>
      <c r="GV23" s="281"/>
      <c r="GW23" s="281"/>
      <c r="GX23" s="281"/>
      <c r="GY23" s="281"/>
      <c r="GZ23" s="281"/>
      <c r="HA23" s="281"/>
      <c r="HB23" s="281"/>
      <c r="HC23" s="281"/>
      <c r="HD23" s="281"/>
      <c r="HE23" s="281"/>
    </row>
    <row r="24" spans="1:227" ht="71.25" customHeight="1">
      <c r="A24" s="1394" t="s">
        <v>0</v>
      </c>
      <c r="B24" s="1395" t="s">
        <v>1</v>
      </c>
      <c r="C24" s="1396" t="s">
        <v>87</v>
      </c>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c r="DM24" s="281"/>
      <c r="DN24" s="281"/>
      <c r="DO24" s="281"/>
      <c r="DP24" s="281"/>
      <c r="DQ24" s="281"/>
      <c r="DR24" s="281"/>
      <c r="DS24" s="281"/>
      <c r="DT24" s="281"/>
      <c r="DU24" s="281"/>
      <c r="DV24" s="281"/>
      <c r="DW24" s="281"/>
      <c r="DX24" s="281"/>
      <c r="DY24" s="281"/>
      <c r="DZ24" s="281"/>
      <c r="EA24" s="281"/>
      <c r="EB24" s="281"/>
      <c r="EC24" s="281"/>
      <c r="ED24" s="281"/>
      <c r="EE24" s="281"/>
      <c r="EF24" s="281"/>
      <c r="EG24" s="281"/>
      <c r="EH24" s="281"/>
      <c r="EI24" s="281"/>
      <c r="EJ24" s="281"/>
      <c r="EK24" s="281"/>
      <c r="EL24" s="281"/>
      <c r="EM24" s="281"/>
      <c r="EN24" s="281"/>
      <c r="EO24" s="281"/>
      <c r="EP24" s="281"/>
      <c r="EQ24" s="281"/>
      <c r="ER24" s="281"/>
      <c r="ES24" s="281"/>
      <c r="ET24" s="281"/>
      <c r="EU24" s="281"/>
      <c r="EV24" s="281"/>
      <c r="EW24" s="281"/>
      <c r="EX24" s="281"/>
      <c r="EY24" s="281"/>
      <c r="EZ24" s="281"/>
      <c r="FA24" s="281"/>
      <c r="FB24" s="281"/>
      <c r="FC24" s="281"/>
      <c r="FD24" s="281"/>
      <c r="FE24" s="281"/>
      <c r="FF24" s="281"/>
      <c r="FG24" s="281"/>
      <c r="FH24" s="281"/>
      <c r="FI24" s="281"/>
      <c r="FJ24" s="281"/>
      <c r="FK24" s="281"/>
      <c r="FL24" s="281"/>
      <c r="FM24" s="281"/>
      <c r="FN24" s="281"/>
      <c r="FO24" s="281"/>
      <c r="FP24" s="281"/>
      <c r="FQ24" s="281"/>
      <c r="FR24" s="281"/>
      <c r="FS24" s="281"/>
      <c r="FT24" s="281"/>
      <c r="FU24" s="281"/>
      <c r="FV24" s="281"/>
      <c r="FW24" s="281"/>
      <c r="FX24" s="281"/>
      <c r="FY24" s="281"/>
      <c r="FZ24" s="281"/>
      <c r="GA24" s="281"/>
      <c r="GB24" s="281"/>
      <c r="GC24" s="281"/>
      <c r="GD24" s="281"/>
      <c r="GE24" s="281"/>
      <c r="GF24" s="281"/>
      <c r="GG24" s="281"/>
      <c r="GH24" s="281"/>
      <c r="GI24" s="281"/>
      <c r="GJ24" s="281"/>
      <c r="GK24" s="281"/>
      <c r="GL24" s="281"/>
      <c r="GM24" s="281"/>
      <c r="GN24" s="281"/>
      <c r="GO24" s="281"/>
      <c r="GP24" s="281"/>
      <c r="GQ24" s="281"/>
      <c r="GR24" s="281"/>
      <c r="GS24" s="281"/>
      <c r="GT24" s="281"/>
      <c r="GU24" s="281"/>
      <c r="GV24" s="281"/>
      <c r="GW24" s="281"/>
      <c r="GX24" s="281"/>
      <c r="GY24" s="281"/>
      <c r="GZ24" s="281"/>
      <c r="HA24" s="281"/>
      <c r="HB24" s="281"/>
      <c r="HC24" s="281"/>
      <c r="HD24" s="281"/>
      <c r="HE24" s="281"/>
    </row>
    <row r="25" spans="1:227" ht="40.5" customHeight="1">
      <c r="A25" s="1394"/>
      <c r="B25" s="1395"/>
      <c r="C25" s="1396"/>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c r="DM25" s="281"/>
      <c r="DN25" s="281"/>
      <c r="DO25" s="281"/>
      <c r="DP25" s="281"/>
      <c r="DQ25" s="281"/>
      <c r="DR25" s="281"/>
      <c r="DS25" s="281"/>
      <c r="DT25" s="281"/>
      <c r="DU25" s="281"/>
      <c r="DV25" s="281"/>
      <c r="DW25" s="281"/>
      <c r="DX25" s="281"/>
      <c r="DY25" s="281"/>
      <c r="DZ25" s="281"/>
      <c r="EA25" s="281"/>
      <c r="EB25" s="281"/>
      <c r="EC25" s="281"/>
      <c r="ED25" s="281"/>
      <c r="EE25" s="281"/>
      <c r="EF25" s="281"/>
      <c r="EG25" s="281"/>
      <c r="EH25" s="281"/>
      <c r="EI25" s="281"/>
      <c r="EJ25" s="281"/>
      <c r="EK25" s="281"/>
      <c r="EL25" s="281"/>
      <c r="EM25" s="281"/>
      <c r="EN25" s="281"/>
      <c r="EO25" s="281"/>
      <c r="EP25" s="281"/>
      <c r="EQ25" s="281"/>
      <c r="ER25" s="281"/>
      <c r="ES25" s="281"/>
      <c r="ET25" s="281"/>
      <c r="EU25" s="281"/>
      <c r="EV25" s="281"/>
      <c r="EW25" s="281"/>
      <c r="EX25" s="281"/>
      <c r="EY25" s="281"/>
      <c r="EZ25" s="281"/>
      <c r="FA25" s="281"/>
      <c r="FB25" s="281"/>
      <c r="FC25" s="281"/>
      <c r="FD25" s="281"/>
      <c r="FE25" s="281"/>
      <c r="FF25" s="281"/>
      <c r="FG25" s="281"/>
      <c r="FH25" s="281"/>
      <c r="FI25" s="281"/>
      <c r="FJ25" s="281"/>
      <c r="FK25" s="281"/>
      <c r="FL25" s="281"/>
      <c r="FM25" s="281"/>
      <c r="FN25" s="281"/>
      <c r="FO25" s="281"/>
      <c r="FP25" s="281"/>
      <c r="FQ25" s="281"/>
      <c r="FR25" s="281"/>
      <c r="FS25" s="281"/>
      <c r="FT25" s="281"/>
      <c r="FU25" s="281"/>
      <c r="FV25" s="281"/>
      <c r="FW25" s="281"/>
      <c r="FX25" s="281"/>
      <c r="FY25" s="281"/>
      <c r="FZ25" s="281"/>
      <c r="GA25" s="281"/>
      <c r="GB25" s="281"/>
      <c r="GC25" s="281"/>
      <c r="GD25" s="281"/>
      <c r="GE25" s="281"/>
      <c r="GF25" s="281"/>
      <c r="GG25" s="281"/>
      <c r="GH25" s="281"/>
      <c r="GI25" s="281"/>
      <c r="GJ25" s="281"/>
      <c r="GK25" s="281"/>
      <c r="GL25" s="281"/>
      <c r="GM25" s="281"/>
      <c r="GN25" s="281"/>
      <c r="GO25" s="281"/>
      <c r="GP25" s="281"/>
      <c r="GQ25" s="281"/>
      <c r="GR25" s="281"/>
      <c r="GS25" s="281"/>
      <c r="GT25" s="281"/>
      <c r="GU25" s="281"/>
      <c r="GV25" s="281"/>
      <c r="GW25" s="281"/>
      <c r="GX25" s="281"/>
      <c r="GY25" s="281"/>
      <c r="GZ25" s="281"/>
      <c r="HA25" s="281"/>
      <c r="HB25" s="281"/>
      <c r="HC25" s="281"/>
      <c r="HD25" s="281"/>
      <c r="HE25" s="281"/>
    </row>
    <row r="26" spans="1:227" ht="23.25" customHeight="1">
      <c r="A26" s="1347"/>
      <c r="B26" s="1348"/>
      <c r="C26" s="1349"/>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c r="DM26" s="281"/>
      <c r="DN26" s="281"/>
      <c r="DO26" s="281"/>
      <c r="DP26" s="281"/>
      <c r="DQ26" s="281"/>
      <c r="DR26" s="281"/>
      <c r="DS26" s="281"/>
      <c r="DT26" s="281"/>
      <c r="DU26" s="281"/>
      <c r="DV26" s="281"/>
      <c r="DW26" s="281"/>
      <c r="DX26" s="281"/>
      <c r="DY26" s="281"/>
      <c r="DZ26" s="281"/>
      <c r="EA26" s="281"/>
      <c r="EB26" s="281"/>
      <c r="EC26" s="281"/>
      <c r="ED26" s="281"/>
      <c r="EE26" s="281"/>
      <c r="EF26" s="281"/>
      <c r="EG26" s="281"/>
      <c r="EH26" s="281"/>
      <c r="EI26" s="281"/>
      <c r="EJ26" s="281"/>
      <c r="EK26" s="281"/>
      <c r="EL26" s="281"/>
      <c r="EM26" s="281"/>
      <c r="EN26" s="281"/>
      <c r="EO26" s="281"/>
      <c r="EP26" s="281"/>
      <c r="EQ26" s="281"/>
      <c r="ER26" s="281"/>
      <c r="ES26" s="281"/>
      <c r="ET26" s="281"/>
      <c r="EU26" s="281"/>
      <c r="EV26" s="281"/>
      <c r="EW26" s="281"/>
      <c r="EX26" s="281"/>
      <c r="EY26" s="281"/>
      <c r="EZ26" s="281"/>
      <c r="FA26" s="281"/>
      <c r="FB26" s="281"/>
      <c r="FC26" s="281"/>
      <c r="FD26" s="281"/>
      <c r="FE26" s="281"/>
      <c r="FF26" s="281"/>
      <c r="FG26" s="281"/>
      <c r="FH26" s="281"/>
      <c r="FI26" s="281"/>
      <c r="FJ26" s="281"/>
      <c r="FK26" s="281"/>
      <c r="FL26" s="281"/>
      <c r="FM26" s="281"/>
      <c r="FN26" s="281"/>
      <c r="FO26" s="281"/>
      <c r="FP26" s="281"/>
      <c r="FQ26" s="281"/>
      <c r="FR26" s="281"/>
      <c r="FS26" s="281"/>
      <c r="FT26" s="281"/>
      <c r="FU26" s="281"/>
      <c r="FV26" s="281"/>
      <c r="FW26" s="281"/>
      <c r="FX26" s="281"/>
      <c r="FY26" s="281"/>
      <c r="FZ26" s="281"/>
      <c r="GA26" s="281"/>
      <c r="GB26" s="281"/>
      <c r="GC26" s="281"/>
      <c r="GD26" s="281"/>
      <c r="GE26" s="281"/>
      <c r="GF26" s="281"/>
      <c r="GG26" s="281"/>
      <c r="GH26" s="281"/>
      <c r="GI26" s="281"/>
      <c r="GJ26" s="281"/>
      <c r="GK26" s="281"/>
      <c r="GL26" s="281"/>
      <c r="GM26" s="281"/>
      <c r="GN26" s="281"/>
      <c r="GO26" s="281"/>
      <c r="GP26" s="281"/>
      <c r="GQ26" s="281"/>
      <c r="GR26" s="281"/>
      <c r="GS26" s="281"/>
      <c r="GT26" s="281"/>
      <c r="GU26" s="281"/>
      <c r="GV26" s="281"/>
      <c r="GW26" s="281"/>
      <c r="GX26" s="281"/>
      <c r="GY26" s="281"/>
      <c r="GZ26" s="281"/>
      <c r="HA26" s="281"/>
      <c r="HB26" s="281"/>
      <c r="HC26" s="281"/>
      <c r="HD26" s="281"/>
      <c r="HE26" s="281"/>
    </row>
    <row r="27" spans="1:227" ht="25.5" customHeight="1">
      <c r="A27" s="423" t="s">
        <v>4</v>
      </c>
      <c r="B27" s="1280" t="s">
        <v>1593</v>
      </c>
      <c r="C27" s="1348" t="s">
        <v>5</v>
      </c>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c r="DM27" s="281"/>
      <c r="DN27" s="281"/>
      <c r="DO27" s="281"/>
      <c r="DP27" s="281"/>
      <c r="DQ27" s="281"/>
      <c r="DR27" s="281"/>
      <c r="DS27" s="281"/>
      <c r="DT27" s="281"/>
      <c r="DU27" s="281"/>
      <c r="DV27" s="281"/>
      <c r="DW27" s="281"/>
      <c r="DX27" s="281"/>
      <c r="DY27" s="281"/>
      <c r="DZ27" s="281"/>
      <c r="EA27" s="281"/>
      <c r="EB27" s="281"/>
      <c r="EC27" s="281"/>
      <c r="ED27" s="281"/>
      <c r="EE27" s="281"/>
      <c r="EF27" s="281"/>
      <c r="EG27" s="281"/>
      <c r="EH27" s="281"/>
      <c r="EI27" s="281"/>
      <c r="EJ27" s="281"/>
      <c r="EK27" s="281"/>
      <c r="EL27" s="281"/>
      <c r="EM27" s="281"/>
      <c r="EN27" s="281"/>
      <c r="EO27" s="281"/>
      <c r="EP27" s="281"/>
      <c r="EQ27" s="281"/>
      <c r="ER27" s="281"/>
      <c r="ES27" s="281"/>
      <c r="ET27" s="281"/>
      <c r="EU27" s="281"/>
      <c r="EV27" s="281"/>
      <c r="EW27" s="281"/>
      <c r="EX27" s="281"/>
      <c r="EY27" s="281"/>
      <c r="EZ27" s="281"/>
      <c r="FA27" s="281"/>
      <c r="FB27" s="281"/>
      <c r="FC27" s="281"/>
      <c r="FD27" s="281"/>
      <c r="FE27" s="281"/>
      <c r="FF27" s="281"/>
      <c r="FG27" s="281"/>
      <c r="FH27" s="281"/>
      <c r="FI27" s="281"/>
      <c r="FJ27" s="281"/>
      <c r="FK27" s="281"/>
      <c r="FL27" s="281"/>
      <c r="FM27" s="281"/>
      <c r="FN27" s="281"/>
      <c r="FO27" s="281"/>
      <c r="FP27" s="281"/>
      <c r="FQ27" s="281"/>
      <c r="FR27" s="281"/>
      <c r="FS27" s="281"/>
      <c r="FT27" s="281"/>
      <c r="FU27" s="281"/>
      <c r="FV27" s="281"/>
      <c r="FW27" s="281"/>
      <c r="FX27" s="281"/>
      <c r="FY27" s="281"/>
      <c r="FZ27" s="281"/>
      <c r="GA27" s="281"/>
      <c r="GB27" s="281"/>
      <c r="GC27" s="281"/>
      <c r="GD27" s="281"/>
      <c r="GE27" s="281"/>
      <c r="GF27" s="281"/>
      <c r="GG27" s="281"/>
      <c r="GH27" s="281"/>
      <c r="GI27" s="281"/>
      <c r="GJ27" s="281"/>
      <c r="GK27" s="281"/>
      <c r="GL27" s="281"/>
      <c r="GM27" s="281"/>
      <c r="GN27" s="281"/>
      <c r="GO27" s="281"/>
      <c r="GP27" s="281"/>
      <c r="GQ27" s="281"/>
      <c r="GR27" s="281"/>
      <c r="GS27" s="281"/>
      <c r="GT27" s="281"/>
      <c r="GU27" s="281"/>
      <c r="GV27" s="281"/>
      <c r="GW27" s="281"/>
      <c r="GX27" s="281"/>
      <c r="GY27" s="281"/>
      <c r="GZ27" s="281"/>
      <c r="HA27" s="281"/>
      <c r="HB27" s="281"/>
      <c r="HC27" s="281"/>
      <c r="HD27" s="281"/>
      <c r="HE27" s="281"/>
    </row>
    <row r="28" spans="1:227">
      <c r="A28" s="423"/>
      <c r="B28" s="1287" t="s">
        <v>660</v>
      </c>
      <c r="C28" s="1348" t="s">
        <v>5</v>
      </c>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c r="DM28" s="281"/>
      <c r="DN28" s="281"/>
      <c r="DO28" s="281"/>
      <c r="DP28" s="281"/>
      <c r="DQ28" s="281"/>
      <c r="DR28" s="281"/>
      <c r="DS28" s="281"/>
      <c r="DT28" s="281"/>
      <c r="DU28" s="281"/>
      <c r="DV28" s="281"/>
      <c r="DW28" s="281"/>
      <c r="DX28" s="281"/>
      <c r="DY28" s="281"/>
      <c r="DZ28" s="281"/>
      <c r="EA28" s="281"/>
      <c r="EB28" s="281"/>
      <c r="EC28" s="281"/>
      <c r="ED28" s="281"/>
      <c r="EE28" s="281"/>
      <c r="EF28" s="281"/>
      <c r="EG28" s="281"/>
      <c r="EH28" s="281"/>
      <c r="EI28" s="281"/>
      <c r="EJ28" s="281"/>
      <c r="EK28" s="281"/>
      <c r="EL28" s="281"/>
      <c r="EM28" s="281"/>
      <c r="EN28" s="281"/>
      <c r="EO28" s="281"/>
      <c r="EP28" s="281"/>
      <c r="EQ28" s="281"/>
      <c r="ER28" s="281"/>
      <c r="ES28" s="281"/>
      <c r="ET28" s="281"/>
      <c r="EU28" s="281"/>
      <c r="EV28" s="281"/>
      <c r="EW28" s="281"/>
      <c r="EX28" s="281"/>
      <c r="EY28" s="281"/>
      <c r="EZ28" s="281"/>
      <c r="FA28" s="281"/>
      <c r="FB28" s="281"/>
      <c r="FC28" s="281"/>
      <c r="FD28" s="281"/>
      <c r="FE28" s="281"/>
      <c r="FF28" s="281"/>
      <c r="FG28" s="281"/>
      <c r="FH28" s="281"/>
      <c r="FI28" s="281"/>
      <c r="FJ28" s="281"/>
      <c r="FK28" s="281"/>
      <c r="FL28" s="281"/>
      <c r="FM28" s="281"/>
      <c r="FN28" s="281"/>
      <c r="FO28" s="281"/>
      <c r="FP28" s="281"/>
      <c r="FQ28" s="281"/>
      <c r="FR28" s="281"/>
      <c r="FS28" s="281"/>
      <c r="FT28" s="281"/>
      <c r="FU28" s="281"/>
      <c r="FV28" s="281"/>
      <c r="FW28" s="281"/>
      <c r="FX28" s="281"/>
      <c r="FY28" s="281"/>
      <c r="FZ28" s="281"/>
      <c r="GA28" s="281"/>
      <c r="GB28" s="281"/>
      <c r="GC28" s="281"/>
      <c r="GD28" s="281"/>
      <c r="GE28" s="281"/>
      <c r="GF28" s="281"/>
      <c r="GG28" s="281"/>
      <c r="GH28" s="281"/>
      <c r="GI28" s="281"/>
      <c r="GJ28" s="281"/>
      <c r="GK28" s="281"/>
      <c r="GL28" s="281"/>
      <c r="GM28" s="281"/>
      <c r="GN28" s="281"/>
      <c r="GO28" s="281"/>
      <c r="GP28" s="281"/>
      <c r="GQ28" s="281"/>
      <c r="GR28" s="281"/>
      <c r="GS28" s="281"/>
      <c r="GT28" s="281"/>
      <c r="GU28" s="281"/>
      <c r="GV28" s="281"/>
      <c r="GW28" s="281"/>
      <c r="GX28" s="281"/>
      <c r="GY28" s="281"/>
      <c r="GZ28" s="281"/>
      <c r="HA28" s="281"/>
      <c r="HB28" s="281"/>
      <c r="HC28" s="281"/>
      <c r="HD28" s="281"/>
      <c r="HE28" s="281"/>
    </row>
    <row r="29" spans="1:227">
      <c r="A29" s="423"/>
      <c r="B29" s="1287" t="s">
        <v>662</v>
      </c>
      <c r="C29" s="1348" t="s">
        <v>5</v>
      </c>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c r="DM29" s="281"/>
      <c r="DN29" s="281"/>
      <c r="DO29" s="281"/>
      <c r="DP29" s="281"/>
      <c r="DQ29" s="281"/>
      <c r="DR29" s="281"/>
      <c r="DS29" s="281"/>
      <c r="DT29" s="281"/>
      <c r="DU29" s="281"/>
      <c r="DV29" s="281"/>
      <c r="DW29" s="281"/>
      <c r="DX29" s="281"/>
      <c r="DY29" s="281"/>
      <c r="DZ29" s="281"/>
      <c r="EA29" s="281"/>
      <c r="EB29" s="281"/>
      <c r="EC29" s="281"/>
      <c r="ED29" s="281"/>
      <c r="EE29" s="281"/>
      <c r="EF29" s="281"/>
      <c r="EG29" s="281"/>
      <c r="EH29" s="281"/>
      <c r="EI29" s="281"/>
      <c r="EJ29" s="281"/>
      <c r="EK29" s="281"/>
      <c r="EL29" s="281"/>
      <c r="EM29" s="281"/>
      <c r="EN29" s="281"/>
      <c r="EO29" s="281"/>
      <c r="EP29" s="281"/>
      <c r="EQ29" s="281"/>
      <c r="ER29" s="281"/>
      <c r="ES29" s="281"/>
      <c r="ET29" s="281"/>
      <c r="EU29" s="281"/>
      <c r="EV29" s="281"/>
      <c r="EW29" s="281"/>
      <c r="EX29" s="281"/>
      <c r="EY29" s="281"/>
      <c r="EZ29" s="281"/>
      <c r="FA29" s="281"/>
      <c r="FB29" s="281"/>
      <c r="FC29" s="281"/>
      <c r="FD29" s="281"/>
      <c r="FE29" s="281"/>
      <c r="FF29" s="281"/>
      <c r="FG29" s="281"/>
      <c r="FH29" s="281"/>
      <c r="FI29" s="281"/>
      <c r="FJ29" s="281"/>
      <c r="FK29" s="281"/>
      <c r="FL29" s="281"/>
      <c r="FM29" s="281"/>
      <c r="FN29" s="281"/>
      <c r="FO29" s="281"/>
      <c r="FP29" s="281"/>
      <c r="FQ29" s="281"/>
      <c r="FR29" s="281"/>
      <c r="FS29" s="281"/>
      <c r="FT29" s="281"/>
      <c r="FU29" s="281"/>
      <c r="FV29" s="281"/>
      <c r="FW29" s="281"/>
      <c r="FX29" s="281"/>
      <c r="FY29" s="281"/>
      <c r="FZ29" s="281"/>
      <c r="GA29" s="281"/>
      <c r="GB29" s="281"/>
      <c r="GC29" s="281"/>
      <c r="GD29" s="281"/>
      <c r="GE29" s="281"/>
      <c r="GF29" s="281"/>
      <c r="GG29" s="281"/>
      <c r="GH29" s="281"/>
      <c r="GI29" s="281"/>
      <c r="GJ29" s="281"/>
      <c r="GK29" s="281"/>
      <c r="GL29" s="281"/>
      <c r="GM29" s="281"/>
      <c r="GN29" s="281"/>
      <c r="GO29" s="281"/>
      <c r="GP29" s="281"/>
      <c r="GQ29" s="281"/>
      <c r="GR29" s="281"/>
      <c r="GS29" s="281"/>
      <c r="GT29" s="281"/>
      <c r="GU29" s="281"/>
      <c r="GV29" s="281"/>
      <c r="GW29" s="281"/>
      <c r="GX29" s="281"/>
      <c r="GY29" s="281"/>
      <c r="GZ29" s="281"/>
      <c r="HA29" s="281"/>
      <c r="HB29" s="281"/>
      <c r="HC29" s="281"/>
      <c r="HD29" s="281"/>
      <c r="HE29" s="281"/>
    </row>
    <row r="30" spans="1:227" ht="51" customHeight="1">
      <c r="A30" s="423" t="s">
        <v>6</v>
      </c>
      <c r="B30" s="1280" t="s">
        <v>1594</v>
      </c>
      <c r="C30" s="1348" t="s">
        <v>5</v>
      </c>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c r="DM30" s="281"/>
      <c r="DN30" s="281"/>
      <c r="DO30" s="281"/>
      <c r="DP30" s="281"/>
      <c r="DQ30" s="281"/>
      <c r="DR30" s="281"/>
      <c r="DS30" s="281"/>
      <c r="DT30" s="281"/>
      <c r="DU30" s="281"/>
      <c r="DV30" s="281"/>
      <c r="DW30" s="281"/>
      <c r="DX30" s="281"/>
      <c r="DY30" s="281"/>
      <c r="DZ30" s="281"/>
      <c r="EA30" s="281"/>
      <c r="EB30" s="281"/>
      <c r="EC30" s="281"/>
      <c r="ED30" s="281"/>
      <c r="EE30" s="281"/>
      <c r="EF30" s="281"/>
      <c r="EG30" s="281"/>
      <c r="EH30" s="281"/>
      <c r="EI30" s="281"/>
      <c r="EJ30" s="281"/>
      <c r="EK30" s="281"/>
      <c r="EL30" s="281"/>
      <c r="EM30" s="281"/>
      <c r="EN30" s="281"/>
      <c r="EO30" s="281"/>
      <c r="EP30" s="281"/>
      <c r="EQ30" s="281"/>
      <c r="ER30" s="281"/>
      <c r="ES30" s="281"/>
      <c r="ET30" s="281"/>
      <c r="EU30" s="281"/>
      <c r="EV30" s="281"/>
      <c r="EW30" s="281"/>
      <c r="EX30" s="281"/>
      <c r="EY30" s="281"/>
      <c r="EZ30" s="281"/>
      <c r="FA30" s="281"/>
      <c r="FB30" s="281"/>
      <c r="FC30" s="281"/>
      <c r="FD30" s="281"/>
      <c r="FE30" s="281"/>
      <c r="FF30" s="281"/>
      <c r="FG30" s="281"/>
      <c r="FH30" s="281"/>
      <c r="FI30" s="281"/>
      <c r="FJ30" s="281"/>
      <c r="FK30" s="281"/>
      <c r="FL30" s="281"/>
      <c r="FM30" s="281"/>
      <c r="FN30" s="281"/>
      <c r="FO30" s="281"/>
      <c r="FP30" s="281"/>
      <c r="FQ30" s="281"/>
      <c r="FR30" s="281"/>
      <c r="FS30" s="281"/>
      <c r="FT30" s="281"/>
      <c r="FU30" s="281"/>
      <c r="FV30" s="281"/>
      <c r="FW30" s="281"/>
      <c r="FX30" s="281"/>
      <c r="FY30" s="281"/>
      <c r="FZ30" s="281"/>
      <c r="GA30" s="281"/>
      <c r="GB30" s="281"/>
      <c r="GC30" s="281"/>
      <c r="GD30" s="281"/>
      <c r="GE30" s="281"/>
      <c r="GF30" s="281"/>
      <c r="GG30" s="281"/>
      <c r="GH30" s="281"/>
      <c r="GI30" s="281"/>
      <c r="GJ30" s="281"/>
      <c r="GK30" s="281"/>
      <c r="GL30" s="281"/>
      <c r="GM30" s="281"/>
      <c r="GN30" s="281"/>
      <c r="GO30" s="281"/>
      <c r="GP30" s="281"/>
      <c r="GQ30" s="281"/>
      <c r="GR30" s="281"/>
      <c r="GS30" s="281"/>
      <c r="GT30" s="281"/>
      <c r="GU30" s="281"/>
      <c r="GV30" s="281"/>
      <c r="GW30" s="281"/>
      <c r="GX30" s="281"/>
      <c r="GY30" s="281"/>
      <c r="GZ30" s="281"/>
      <c r="HA30" s="281"/>
      <c r="HB30" s="281"/>
      <c r="HC30" s="281"/>
      <c r="HD30" s="281"/>
      <c r="HE30" s="281"/>
    </row>
    <row r="31" spans="1:227" ht="14.25" customHeight="1">
      <c r="A31" s="423"/>
      <c r="B31" s="1287" t="s">
        <v>660</v>
      </c>
      <c r="C31" s="1348" t="s">
        <v>5</v>
      </c>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c r="DM31" s="281"/>
      <c r="DN31" s="281"/>
      <c r="DO31" s="281"/>
      <c r="DP31" s="281"/>
      <c r="DQ31" s="281"/>
      <c r="DR31" s="281"/>
      <c r="DS31" s="281"/>
      <c r="DT31" s="281"/>
      <c r="DU31" s="281"/>
      <c r="DV31" s="281"/>
      <c r="DW31" s="281"/>
      <c r="DX31" s="281"/>
      <c r="DY31" s="281"/>
      <c r="DZ31" s="281"/>
      <c r="EA31" s="281"/>
      <c r="EB31" s="281"/>
      <c r="EC31" s="281"/>
      <c r="ED31" s="281"/>
      <c r="EE31" s="281"/>
      <c r="EF31" s="281"/>
      <c r="EG31" s="281"/>
      <c r="EH31" s="281"/>
      <c r="EI31" s="281"/>
      <c r="EJ31" s="281"/>
      <c r="EK31" s="281"/>
      <c r="EL31" s="281"/>
      <c r="EM31" s="281"/>
      <c r="EN31" s="281"/>
      <c r="EO31" s="281"/>
      <c r="EP31" s="281"/>
      <c r="EQ31" s="281"/>
      <c r="ER31" s="281"/>
      <c r="ES31" s="281"/>
      <c r="ET31" s="281"/>
      <c r="EU31" s="281"/>
      <c r="EV31" s="281"/>
      <c r="EW31" s="281"/>
      <c r="EX31" s="281"/>
      <c r="EY31" s="281"/>
      <c r="EZ31" s="281"/>
      <c r="FA31" s="281"/>
      <c r="FB31" s="281"/>
      <c r="FC31" s="281"/>
      <c r="FD31" s="281"/>
      <c r="FE31" s="281"/>
      <c r="FF31" s="281"/>
      <c r="FG31" s="281"/>
      <c r="FH31" s="281"/>
      <c r="FI31" s="281"/>
      <c r="FJ31" s="281"/>
      <c r="FK31" s="281"/>
      <c r="FL31" s="281"/>
      <c r="FM31" s="281"/>
      <c r="FN31" s="281"/>
      <c r="FO31" s="281"/>
      <c r="FP31" s="281"/>
      <c r="FQ31" s="281"/>
      <c r="FR31" s="281"/>
      <c r="FS31" s="281"/>
      <c r="FT31" s="281"/>
      <c r="FU31" s="281"/>
      <c r="FV31" s="281"/>
      <c r="FW31" s="281"/>
      <c r="FX31" s="281"/>
      <c r="FY31" s="281"/>
      <c r="FZ31" s="281"/>
      <c r="GA31" s="281"/>
      <c r="GB31" s="281"/>
      <c r="GC31" s="281"/>
      <c r="GD31" s="281"/>
      <c r="GE31" s="281"/>
      <c r="GF31" s="281"/>
      <c r="GG31" s="281"/>
      <c r="GH31" s="281"/>
      <c r="GI31" s="281"/>
      <c r="GJ31" s="281"/>
      <c r="GK31" s="281"/>
      <c r="GL31" s="281"/>
      <c r="GM31" s="281"/>
      <c r="GN31" s="281"/>
      <c r="GO31" s="281"/>
      <c r="GP31" s="281"/>
      <c r="GQ31" s="281"/>
      <c r="GR31" s="281"/>
      <c r="GS31" s="281"/>
      <c r="GT31" s="281"/>
      <c r="GU31" s="281"/>
      <c r="GV31" s="281"/>
      <c r="GW31" s="281"/>
      <c r="GX31" s="281"/>
      <c r="GY31" s="281"/>
      <c r="GZ31" s="281"/>
      <c r="HA31" s="281"/>
      <c r="HB31" s="281"/>
      <c r="HC31" s="281"/>
      <c r="HD31" s="281"/>
      <c r="HE31" s="281"/>
    </row>
    <row r="32" spans="1:227" ht="15.75" customHeight="1">
      <c r="A32" s="423"/>
      <c r="B32" s="1287" t="s">
        <v>662</v>
      </c>
      <c r="C32" s="1348" t="s">
        <v>5</v>
      </c>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c r="DM32" s="281"/>
      <c r="DN32" s="281"/>
      <c r="DO32" s="281"/>
      <c r="DP32" s="281"/>
      <c r="DQ32" s="281"/>
      <c r="DR32" s="281"/>
      <c r="DS32" s="281"/>
      <c r="DT32" s="281"/>
      <c r="DU32" s="281"/>
      <c r="DV32" s="281"/>
      <c r="DW32" s="281"/>
      <c r="DX32" s="281"/>
      <c r="DY32" s="281"/>
      <c r="DZ32" s="281"/>
      <c r="EA32" s="281"/>
      <c r="EB32" s="281"/>
      <c r="EC32" s="281"/>
      <c r="ED32" s="281"/>
      <c r="EE32" s="281"/>
      <c r="EF32" s="281"/>
      <c r="EG32" s="281"/>
      <c r="EH32" s="281"/>
      <c r="EI32" s="281"/>
      <c r="EJ32" s="281"/>
      <c r="EK32" s="281"/>
      <c r="EL32" s="281"/>
      <c r="EM32" s="281"/>
      <c r="EN32" s="281"/>
      <c r="EO32" s="281"/>
      <c r="EP32" s="281"/>
      <c r="EQ32" s="281"/>
      <c r="ER32" s="281"/>
      <c r="ES32" s="281"/>
      <c r="ET32" s="281"/>
      <c r="EU32" s="281"/>
      <c r="EV32" s="281"/>
      <c r="EW32" s="281"/>
      <c r="EX32" s="281"/>
      <c r="EY32" s="281"/>
      <c r="EZ32" s="281"/>
      <c r="FA32" s="281"/>
      <c r="FB32" s="281"/>
      <c r="FC32" s="281"/>
      <c r="FD32" s="281"/>
      <c r="FE32" s="281"/>
      <c r="FF32" s="281"/>
      <c r="FG32" s="281"/>
      <c r="FH32" s="281"/>
      <c r="FI32" s="281"/>
      <c r="FJ32" s="281"/>
      <c r="FK32" s="281"/>
      <c r="FL32" s="281"/>
      <c r="FM32" s="281"/>
      <c r="FN32" s="281"/>
      <c r="FO32" s="281"/>
      <c r="FP32" s="281"/>
      <c r="FQ32" s="281"/>
      <c r="FR32" s="281"/>
      <c r="FS32" s="281"/>
      <c r="FT32" s="281"/>
      <c r="FU32" s="281"/>
      <c r="FV32" s="281"/>
      <c r="FW32" s="281"/>
      <c r="FX32" s="281"/>
      <c r="FY32" s="281"/>
      <c r="FZ32" s="281"/>
      <c r="GA32" s="281"/>
      <c r="GB32" s="281"/>
      <c r="GC32" s="281"/>
      <c r="GD32" s="281"/>
      <c r="GE32" s="281"/>
      <c r="GF32" s="281"/>
      <c r="GG32" s="281"/>
      <c r="GH32" s="281"/>
      <c r="GI32" s="281"/>
      <c r="GJ32" s="281"/>
      <c r="GK32" s="281"/>
      <c r="GL32" s="281"/>
      <c r="GM32" s="281"/>
      <c r="GN32" s="281"/>
      <c r="GO32" s="281"/>
      <c r="GP32" s="281"/>
      <c r="GQ32" s="281"/>
      <c r="GR32" s="281"/>
      <c r="GS32" s="281"/>
      <c r="GT32" s="281"/>
      <c r="GU32" s="281"/>
      <c r="GV32" s="281"/>
      <c r="GW32" s="281"/>
      <c r="GX32" s="281"/>
      <c r="GY32" s="281"/>
      <c r="GZ32" s="281"/>
      <c r="HA32" s="281"/>
      <c r="HB32" s="281"/>
      <c r="HC32" s="281"/>
      <c r="HD32" s="281"/>
      <c r="HE32" s="281"/>
    </row>
    <row r="33" spans="1:213">
      <c r="A33" s="423"/>
      <c r="B33" s="1288" t="s">
        <v>1098</v>
      </c>
      <c r="C33" s="1348" t="s">
        <v>5</v>
      </c>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c r="DM33" s="281"/>
      <c r="DN33" s="281"/>
      <c r="DO33" s="281"/>
      <c r="DP33" s="281"/>
      <c r="DQ33" s="281"/>
      <c r="DR33" s="281"/>
      <c r="DS33" s="281"/>
      <c r="DT33" s="281"/>
      <c r="DU33" s="281"/>
      <c r="DV33" s="281"/>
      <c r="DW33" s="281"/>
      <c r="DX33" s="281"/>
      <c r="DY33" s="281"/>
      <c r="DZ33" s="281"/>
      <c r="EA33" s="281"/>
      <c r="EB33" s="281"/>
      <c r="EC33" s="281"/>
      <c r="ED33" s="281"/>
      <c r="EE33" s="281"/>
      <c r="EF33" s="281"/>
      <c r="EG33" s="281"/>
      <c r="EH33" s="281"/>
      <c r="EI33" s="281"/>
      <c r="EJ33" s="281"/>
      <c r="EK33" s="281"/>
      <c r="EL33" s="281"/>
      <c r="EM33" s="281"/>
      <c r="EN33" s="281"/>
      <c r="EO33" s="281"/>
      <c r="EP33" s="281"/>
      <c r="EQ33" s="281"/>
      <c r="ER33" s="281"/>
      <c r="ES33" s="281"/>
      <c r="ET33" s="281"/>
      <c r="EU33" s="281"/>
      <c r="EV33" s="281"/>
      <c r="EW33" s="281"/>
      <c r="EX33" s="281"/>
      <c r="EY33" s="281"/>
      <c r="EZ33" s="281"/>
      <c r="FA33" s="281"/>
      <c r="FB33" s="281"/>
      <c r="FC33" s="281"/>
      <c r="FD33" s="281"/>
      <c r="FE33" s="281"/>
      <c r="FF33" s="281"/>
      <c r="FG33" s="281"/>
      <c r="FH33" s="281"/>
      <c r="FI33" s="281"/>
      <c r="FJ33" s="281"/>
      <c r="FK33" s="281"/>
      <c r="FL33" s="281"/>
      <c r="FM33" s="281"/>
      <c r="FN33" s="281"/>
      <c r="FO33" s="281"/>
      <c r="FP33" s="281"/>
      <c r="FQ33" s="281"/>
      <c r="FR33" s="281"/>
      <c r="FS33" s="281"/>
      <c r="FT33" s="281"/>
      <c r="FU33" s="281"/>
      <c r="FV33" s="281"/>
      <c r="FW33" s="281"/>
      <c r="FX33" s="281"/>
      <c r="FY33" s="281"/>
      <c r="FZ33" s="281"/>
      <c r="GA33" s="281"/>
      <c r="GB33" s="281"/>
      <c r="GC33" s="281"/>
      <c r="GD33" s="281"/>
      <c r="GE33" s="281"/>
      <c r="GF33" s="281"/>
      <c r="GG33" s="281"/>
      <c r="GH33" s="281"/>
      <c r="GI33" s="281"/>
      <c r="GJ33" s="281"/>
      <c r="GK33" s="281"/>
      <c r="GL33" s="281"/>
      <c r="GM33" s="281"/>
      <c r="GN33" s="281"/>
      <c r="GO33" s="281"/>
      <c r="GP33" s="281"/>
      <c r="GQ33" s="281"/>
      <c r="GR33" s="281"/>
      <c r="GS33" s="281"/>
      <c r="GT33" s="281"/>
      <c r="GU33" s="281"/>
      <c r="GV33" s="281"/>
      <c r="GW33" s="281"/>
      <c r="GX33" s="281"/>
      <c r="GY33" s="281"/>
      <c r="GZ33" s="281"/>
      <c r="HA33" s="281"/>
      <c r="HB33" s="281"/>
      <c r="HC33" s="281"/>
      <c r="HD33" s="281"/>
      <c r="HE33" s="281"/>
    </row>
    <row r="34" spans="1:213">
      <c r="A34" s="423" t="s">
        <v>7</v>
      </c>
      <c r="B34" s="1289" t="s">
        <v>1176</v>
      </c>
      <c r="C34" s="1296" t="s">
        <v>5</v>
      </c>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c r="DM34" s="281"/>
      <c r="DN34" s="281"/>
      <c r="DO34" s="281"/>
      <c r="DP34" s="281"/>
      <c r="DQ34" s="281"/>
      <c r="DR34" s="281"/>
      <c r="DS34" s="281"/>
      <c r="DT34" s="281"/>
      <c r="DU34" s="281"/>
      <c r="DV34" s="281"/>
      <c r="DW34" s="281"/>
      <c r="DX34" s="281"/>
      <c r="DY34" s="281"/>
      <c r="DZ34" s="281"/>
      <c r="EA34" s="281"/>
      <c r="EB34" s="281"/>
      <c r="EC34" s="281"/>
      <c r="ED34" s="281"/>
      <c r="EE34" s="281"/>
      <c r="EF34" s="281"/>
      <c r="EG34" s="281"/>
      <c r="EH34" s="281"/>
      <c r="EI34" s="281"/>
      <c r="EJ34" s="281"/>
      <c r="EK34" s="281"/>
      <c r="EL34" s="281"/>
      <c r="EM34" s="281"/>
      <c r="EN34" s="281"/>
      <c r="EO34" s="281"/>
      <c r="EP34" s="281"/>
      <c r="EQ34" s="281"/>
      <c r="ER34" s="281"/>
      <c r="ES34" s="281"/>
      <c r="ET34" s="281"/>
      <c r="EU34" s="281"/>
      <c r="EV34" s="281"/>
      <c r="EW34" s="281"/>
      <c r="EX34" s="281"/>
      <c r="EY34" s="281"/>
      <c r="EZ34" s="281"/>
      <c r="FA34" s="281"/>
      <c r="FB34" s="281"/>
      <c r="FC34" s="281"/>
      <c r="FD34" s="281"/>
      <c r="FE34" s="281"/>
      <c r="FF34" s="281"/>
      <c r="FG34" s="281"/>
      <c r="FH34" s="281"/>
      <c r="FI34" s="281"/>
      <c r="FJ34" s="281"/>
      <c r="FK34" s="281"/>
      <c r="FL34" s="281"/>
      <c r="FM34" s="281"/>
      <c r="FN34" s="281"/>
      <c r="FO34" s="281"/>
      <c r="FP34" s="281"/>
      <c r="FQ34" s="281"/>
      <c r="FR34" s="281"/>
      <c r="FS34" s="281"/>
      <c r="FT34" s="281"/>
      <c r="FU34" s="281"/>
      <c r="FV34" s="281"/>
      <c r="FW34" s="281"/>
      <c r="FX34" s="281"/>
      <c r="FY34" s="281"/>
      <c r="FZ34" s="281"/>
      <c r="GA34" s="281"/>
      <c r="GB34" s="281"/>
      <c r="GC34" s="281"/>
      <c r="GD34" s="281"/>
      <c r="GE34" s="281"/>
      <c r="GF34" s="281"/>
      <c r="GG34" s="281"/>
      <c r="GH34" s="281"/>
      <c r="GI34" s="281"/>
      <c r="GJ34" s="281"/>
      <c r="GK34" s="281"/>
      <c r="GL34" s="281"/>
      <c r="GM34" s="281"/>
      <c r="GN34" s="281"/>
      <c r="GO34" s="281"/>
      <c r="GP34" s="281"/>
      <c r="GQ34" s="281"/>
      <c r="GR34" s="281"/>
      <c r="GS34" s="281"/>
      <c r="GT34" s="281"/>
      <c r="GU34" s="281"/>
      <c r="GV34" s="281"/>
      <c r="GW34" s="281"/>
      <c r="GX34" s="281"/>
      <c r="GY34" s="281"/>
      <c r="GZ34" s="281"/>
      <c r="HA34" s="281"/>
      <c r="HB34" s="281"/>
      <c r="HC34" s="281"/>
      <c r="HD34" s="281"/>
      <c r="HE34" s="281"/>
    </row>
    <row r="35" spans="1:213">
      <c r="A35" s="423"/>
      <c r="B35" s="1290" t="s">
        <v>1177</v>
      </c>
      <c r="C35" s="1296" t="s">
        <v>5</v>
      </c>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1"/>
      <c r="DH35" s="281"/>
      <c r="DI35" s="281"/>
      <c r="DJ35" s="281"/>
      <c r="DK35" s="281"/>
      <c r="DL35" s="281"/>
      <c r="DM35" s="281"/>
      <c r="DN35" s="281"/>
      <c r="DO35" s="281"/>
      <c r="DP35" s="281"/>
      <c r="DQ35" s="281"/>
      <c r="DR35" s="281"/>
      <c r="DS35" s="281"/>
      <c r="DT35" s="281"/>
      <c r="DU35" s="281"/>
      <c r="DV35" s="281"/>
      <c r="DW35" s="281"/>
      <c r="DX35" s="281"/>
      <c r="DY35" s="281"/>
      <c r="DZ35" s="281"/>
      <c r="EA35" s="281"/>
      <c r="EB35" s="281"/>
      <c r="EC35" s="281"/>
      <c r="ED35" s="281"/>
      <c r="EE35" s="281"/>
      <c r="EF35" s="281"/>
      <c r="EG35" s="281"/>
      <c r="EH35" s="281"/>
      <c r="EI35" s="281"/>
      <c r="EJ35" s="281"/>
      <c r="EK35" s="281"/>
      <c r="EL35" s="281"/>
      <c r="EM35" s="281"/>
      <c r="EN35" s="281"/>
      <c r="EO35" s="281"/>
      <c r="EP35" s="281"/>
      <c r="EQ35" s="281"/>
      <c r="ER35" s="281"/>
      <c r="ES35" s="281"/>
      <c r="ET35" s="281"/>
      <c r="EU35" s="281"/>
      <c r="EV35" s="281"/>
      <c r="EW35" s="281"/>
      <c r="EX35" s="281"/>
      <c r="EY35" s="281"/>
      <c r="EZ35" s="281"/>
      <c r="FA35" s="281"/>
      <c r="FB35" s="281"/>
      <c r="FC35" s="281"/>
      <c r="FD35" s="281"/>
      <c r="FE35" s="281"/>
      <c r="FF35" s="281"/>
      <c r="FG35" s="281"/>
      <c r="FH35" s="281"/>
      <c r="FI35" s="281"/>
      <c r="FJ35" s="281"/>
      <c r="FK35" s="281"/>
      <c r="FL35" s="281"/>
      <c r="FM35" s="281"/>
      <c r="FN35" s="281"/>
      <c r="FO35" s="281"/>
      <c r="FP35" s="281"/>
      <c r="FQ35" s="281"/>
      <c r="FR35" s="281"/>
      <c r="FS35" s="281"/>
      <c r="FT35" s="281"/>
      <c r="FU35" s="281"/>
      <c r="FV35" s="281"/>
      <c r="FW35" s="281"/>
      <c r="FX35" s="281"/>
      <c r="FY35" s="281"/>
      <c r="FZ35" s="281"/>
      <c r="GA35" s="281"/>
      <c r="GB35" s="281"/>
      <c r="GC35" s="281"/>
      <c r="GD35" s="281"/>
      <c r="GE35" s="281"/>
      <c r="GF35" s="281"/>
      <c r="GG35" s="281"/>
      <c r="GH35" s="281"/>
      <c r="GI35" s="281"/>
      <c r="GJ35" s="281"/>
      <c r="GK35" s="281"/>
      <c r="GL35" s="281"/>
      <c r="GM35" s="281"/>
      <c r="GN35" s="281"/>
      <c r="GO35" s="281"/>
      <c r="GP35" s="281"/>
      <c r="GQ35" s="281"/>
      <c r="GR35" s="281"/>
      <c r="GS35" s="281"/>
      <c r="GT35" s="281"/>
      <c r="GU35" s="281"/>
      <c r="GV35" s="281"/>
      <c r="GW35" s="281"/>
      <c r="GX35" s="281"/>
      <c r="GY35" s="281"/>
      <c r="GZ35" s="281"/>
      <c r="HA35" s="281"/>
      <c r="HB35" s="281"/>
      <c r="HC35" s="281"/>
      <c r="HD35" s="281"/>
      <c r="HE35" s="281"/>
    </row>
    <row r="36" spans="1:213">
      <c r="A36" s="423"/>
      <c r="B36" s="1290" t="s">
        <v>662</v>
      </c>
      <c r="C36" s="1296" t="s">
        <v>5</v>
      </c>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c r="DM36" s="281"/>
      <c r="DN36" s="281"/>
      <c r="DO36" s="281"/>
      <c r="DP36" s="281"/>
      <c r="DQ36" s="281"/>
      <c r="DR36" s="281"/>
      <c r="DS36" s="281"/>
      <c r="DT36" s="281"/>
      <c r="DU36" s="281"/>
      <c r="DV36" s="281"/>
      <c r="DW36" s="281"/>
      <c r="DX36" s="281"/>
      <c r="DY36" s="281"/>
      <c r="DZ36" s="281"/>
      <c r="EA36" s="281"/>
      <c r="EB36" s="281"/>
      <c r="EC36" s="281"/>
      <c r="ED36" s="281"/>
      <c r="EE36" s="281"/>
      <c r="EF36" s="281"/>
      <c r="EG36" s="281"/>
      <c r="EH36" s="281"/>
      <c r="EI36" s="281"/>
      <c r="EJ36" s="281"/>
      <c r="EK36" s="281"/>
      <c r="EL36" s="281"/>
      <c r="EM36" s="281"/>
      <c r="EN36" s="281"/>
      <c r="EO36" s="281"/>
      <c r="EP36" s="281"/>
      <c r="EQ36" s="281"/>
      <c r="ER36" s="281"/>
      <c r="ES36" s="281"/>
      <c r="ET36" s="281"/>
      <c r="EU36" s="281"/>
      <c r="EV36" s="281"/>
      <c r="EW36" s="281"/>
      <c r="EX36" s="281"/>
      <c r="EY36" s="281"/>
      <c r="EZ36" s="281"/>
      <c r="FA36" s="281"/>
      <c r="FB36" s="281"/>
      <c r="FC36" s="281"/>
      <c r="FD36" s="281"/>
      <c r="FE36" s="281"/>
      <c r="FF36" s="281"/>
      <c r="FG36" s="281"/>
      <c r="FH36" s="281"/>
      <c r="FI36" s="281"/>
      <c r="FJ36" s="281"/>
      <c r="FK36" s="281"/>
      <c r="FL36" s="281"/>
      <c r="FM36" s="281"/>
      <c r="FN36" s="281"/>
      <c r="FO36" s="281"/>
      <c r="FP36" s="281"/>
      <c r="FQ36" s="281"/>
      <c r="FR36" s="281"/>
      <c r="FS36" s="281"/>
      <c r="FT36" s="281"/>
      <c r="FU36" s="281"/>
      <c r="FV36" s="281"/>
      <c r="FW36" s="281"/>
      <c r="FX36" s="281"/>
      <c r="FY36" s="281"/>
      <c r="FZ36" s="281"/>
      <c r="GA36" s="281"/>
      <c r="GB36" s="281"/>
      <c r="GC36" s="281"/>
      <c r="GD36" s="281"/>
      <c r="GE36" s="281"/>
      <c r="GF36" s="281"/>
      <c r="GG36" s="281"/>
      <c r="GH36" s="281"/>
      <c r="GI36" s="281"/>
      <c r="GJ36" s="281"/>
      <c r="GK36" s="281"/>
      <c r="GL36" s="281"/>
      <c r="GM36" s="281"/>
      <c r="GN36" s="281"/>
      <c r="GO36" s="281"/>
      <c r="GP36" s="281"/>
      <c r="GQ36" s="281"/>
      <c r="GR36" s="281"/>
      <c r="GS36" s="281"/>
      <c r="GT36" s="281"/>
      <c r="GU36" s="281"/>
      <c r="GV36" s="281"/>
      <c r="GW36" s="281"/>
      <c r="GX36" s="281"/>
      <c r="GY36" s="281"/>
      <c r="GZ36" s="281"/>
      <c r="HA36" s="281"/>
      <c r="HB36" s="281"/>
      <c r="HC36" s="281"/>
      <c r="HD36" s="281"/>
      <c r="HE36" s="281"/>
    </row>
    <row r="37" spans="1:213">
      <c r="A37" s="423"/>
      <c r="B37" s="1290" t="s">
        <v>1178</v>
      </c>
      <c r="C37" s="1296" t="s">
        <v>5</v>
      </c>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1"/>
      <c r="DM37" s="281"/>
      <c r="DN37" s="281"/>
      <c r="DO37" s="281"/>
      <c r="DP37" s="281"/>
      <c r="DQ37" s="281"/>
      <c r="DR37" s="281"/>
      <c r="DS37" s="281"/>
      <c r="DT37" s="281"/>
      <c r="DU37" s="281"/>
      <c r="DV37" s="281"/>
      <c r="DW37" s="281"/>
      <c r="DX37" s="281"/>
      <c r="DY37" s="281"/>
      <c r="DZ37" s="281"/>
      <c r="EA37" s="281"/>
      <c r="EB37" s="281"/>
      <c r="EC37" s="281"/>
      <c r="ED37" s="281"/>
      <c r="EE37" s="281"/>
      <c r="EF37" s="281"/>
      <c r="EG37" s="281"/>
      <c r="EH37" s="281"/>
      <c r="EI37" s="281"/>
      <c r="EJ37" s="281"/>
      <c r="EK37" s="281"/>
      <c r="EL37" s="281"/>
      <c r="EM37" s="281"/>
      <c r="EN37" s="281"/>
      <c r="EO37" s="281"/>
      <c r="EP37" s="281"/>
      <c r="EQ37" s="281"/>
      <c r="ER37" s="281"/>
      <c r="ES37" s="281"/>
      <c r="ET37" s="281"/>
      <c r="EU37" s="281"/>
      <c r="EV37" s="281"/>
      <c r="EW37" s="281"/>
      <c r="EX37" s="281"/>
      <c r="EY37" s="281"/>
      <c r="EZ37" s="281"/>
      <c r="FA37" s="281"/>
      <c r="FB37" s="281"/>
      <c r="FC37" s="281"/>
      <c r="FD37" s="281"/>
      <c r="FE37" s="281"/>
      <c r="FF37" s="281"/>
      <c r="FG37" s="281"/>
      <c r="FH37" s="281"/>
      <c r="FI37" s="281"/>
      <c r="FJ37" s="281"/>
      <c r="FK37" s="281"/>
      <c r="FL37" s="281"/>
      <c r="FM37" s="281"/>
      <c r="FN37" s="281"/>
      <c r="FO37" s="281"/>
      <c r="FP37" s="281"/>
      <c r="FQ37" s="281"/>
      <c r="FR37" s="281"/>
      <c r="FS37" s="281"/>
      <c r="FT37" s="281"/>
      <c r="FU37" s="281"/>
      <c r="FV37" s="281"/>
      <c r="FW37" s="281"/>
      <c r="FX37" s="281"/>
      <c r="FY37" s="281"/>
      <c r="FZ37" s="281"/>
      <c r="GA37" s="281"/>
      <c r="GB37" s="281"/>
      <c r="GC37" s="281"/>
      <c r="GD37" s="281"/>
      <c r="GE37" s="281"/>
      <c r="GF37" s="281"/>
      <c r="GG37" s="281"/>
      <c r="GH37" s="281"/>
      <c r="GI37" s="281"/>
      <c r="GJ37" s="281"/>
      <c r="GK37" s="281"/>
      <c r="GL37" s="281"/>
      <c r="GM37" s="281"/>
      <c r="GN37" s="281"/>
      <c r="GO37" s="281"/>
      <c r="GP37" s="281"/>
      <c r="GQ37" s="281"/>
      <c r="GR37" s="281"/>
      <c r="GS37" s="281"/>
      <c r="GT37" s="281"/>
      <c r="GU37" s="281"/>
      <c r="GV37" s="281"/>
      <c r="GW37" s="281"/>
      <c r="GX37" s="281"/>
      <c r="GY37" s="281"/>
      <c r="GZ37" s="281"/>
      <c r="HA37" s="281"/>
      <c r="HB37" s="281"/>
      <c r="HC37" s="281"/>
      <c r="HD37" s="281"/>
      <c r="HE37" s="281"/>
    </row>
    <row r="38" spans="1:213" ht="60.75" customHeight="1">
      <c r="A38" s="423" t="s">
        <v>8</v>
      </c>
      <c r="B38" s="1280" t="s">
        <v>1595</v>
      </c>
      <c r="C38" s="1348" t="s">
        <v>11</v>
      </c>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1"/>
      <c r="DL38" s="281"/>
      <c r="DM38" s="281"/>
      <c r="DN38" s="281"/>
      <c r="DO38" s="281"/>
      <c r="DP38" s="281"/>
      <c r="DQ38" s="281"/>
      <c r="DR38" s="281"/>
      <c r="DS38" s="281"/>
      <c r="DT38" s="281"/>
      <c r="DU38" s="281"/>
      <c r="DV38" s="281"/>
      <c r="DW38" s="281"/>
      <c r="DX38" s="281"/>
      <c r="DY38" s="281"/>
      <c r="DZ38" s="281"/>
      <c r="EA38" s="281"/>
      <c r="EB38" s="281"/>
      <c r="EC38" s="281"/>
      <c r="ED38" s="281"/>
      <c r="EE38" s="281"/>
      <c r="EF38" s="281"/>
      <c r="EG38" s="281"/>
      <c r="EH38" s="281"/>
      <c r="EI38" s="281"/>
      <c r="EJ38" s="281"/>
      <c r="EK38" s="281"/>
      <c r="EL38" s="281"/>
      <c r="EM38" s="281"/>
      <c r="EN38" s="281"/>
      <c r="EO38" s="281"/>
      <c r="EP38" s="281"/>
      <c r="EQ38" s="281"/>
      <c r="ER38" s="281"/>
      <c r="ES38" s="281"/>
      <c r="ET38" s="281"/>
      <c r="EU38" s="281"/>
      <c r="EV38" s="281"/>
      <c r="EW38" s="281"/>
      <c r="EX38" s="281"/>
      <c r="EY38" s="281"/>
      <c r="EZ38" s="281"/>
      <c r="FA38" s="281"/>
      <c r="FB38" s="281"/>
      <c r="FC38" s="281"/>
      <c r="FD38" s="281"/>
      <c r="FE38" s="281"/>
      <c r="FF38" s="281"/>
      <c r="FG38" s="281"/>
      <c r="FH38" s="281"/>
      <c r="FI38" s="281"/>
      <c r="FJ38" s="281"/>
      <c r="FK38" s="281"/>
      <c r="FL38" s="281"/>
      <c r="FM38" s="281"/>
      <c r="FN38" s="281"/>
      <c r="FO38" s="281"/>
      <c r="FP38" s="281"/>
      <c r="FQ38" s="281"/>
      <c r="FR38" s="281"/>
      <c r="FS38" s="281"/>
      <c r="FT38" s="281"/>
      <c r="FU38" s="281"/>
      <c r="FV38" s="281"/>
      <c r="FW38" s="281"/>
      <c r="FX38" s="281"/>
      <c r="FY38" s="281"/>
      <c r="FZ38" s="281"/>
      <c r="GA38" s="281"/>
      <c r="GB38" s="281"/>
      <c r="GC38" s="281"/>
      <c r="GD38" s="281"/>
      <c r="GE38" s="281"/>
      <c r="GF38" s="281"/>
      <c r="GG38" s="281"/>
      <c r="GH38" s="281"/>
      <c r="GI38" s="281"/>
      <c r="GJ38" s="281"/>
      <c r="GK38" s="281"/>
      <c r="GL38" s="281"/>
      <c r="GM38" s="281"/>
      <c r="GN38" s="281"/>
      <c r="GO38" s="281"/>
      <c r="GP38" s="281"/>
      <c r="GQ38" s="281"/>
      <c r="GR38" s="281"/>
      <c r="GS38" s="281"/>
      <c r="GT38" s="281"/>
      <c r="GU38" s="281"/>
      <c r="GV38" s="281"/>
      <c r="GW38" s="281"/>
      <c r="GX38" s="281"/>
      <c r="GY38" s="281"/>
      <c r="GZ38" s="281"/>
      <c r="HA38" s="281"/>
      <c r="HB38" s="281"/>
      <c r="HC38" s="281"/>
      <c r="HD38" s="281"/>
      <c r="HE38" s="281"/>
    </row>
    <row r="39" spans="1:213">
      <c r="A39" s="423"/>
      <c r="B39" s="1287" t="s">
        <v>660</v>
      </c>
      <c r="C39" s="1348" t="s">
        <v>11</v>
      </c>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c r="DM39" s="281"/>
      <c r="DN39" s="281"/>
      <c r="DO39" s="281"/>
      <c r="DP39" s="281"/>
      <c r="DQ39" s="281"/>
      <c r="DR39" s="281"/>
      <c r="DS39" s="281"/>
      <c r="DT39" s="281"/>
      <c r="DU39" s="281"/>
      <c r="DV39" s="281"/>
      <c r="DW39" s="281"/>
      <c r="DX39" s="281"/>
      <c r="DY39" s="281"/>
      <c r="DZ39" s="281"/>
      <c r="EA39" s="281"/>
      <c r="EB39" s="281"/>
      <c r="EC39" s="281"/>
      <c r="ED39" s="281"/>
      <c r="EE39" s="281"/>
      <c r="EF39" s="281"/>
      <c r="EG39" s="281"/>
      <c r="EH39" s="281"/>
      <c r="EI39" s="281"/>
      <c r="EJ39" s="281"/>
      <c r="EK39" s="281"/>
      <c r="EL39" s="281"/>
      <c r="EM39" s="281"/>
      <c r="EN39" s="281"/>
      <c r="EO39" s="281"/>
      <c r="EP39" s="281"/>
      <c r="EQ39" s="281"/>
      <c r="ER39" s="281"/>
      <c r="ES39" s="281"/>
      <c r="ET39" s="281"/>
      <c r="EU39" s="281"/>
      <c r="EV39" s="281"/>
      <c r="EW39" s="281"/>
      <c r="EX39" s="281"/>
      <c r="EY39" s="281"/>
      <c r="EZ39" s="281"/>
      <c r="FA39" s="281"/>
      <c r="FB39" s="281"/>
      <c r="FC39" s="281"/>
      <c r="FD39" s="281"/>
      <c r="FE39" s="281"/>
      <c r="FF39" s="281"/>
      <c r="FG39" s="281"/>
      <c r="FH39" s="281"/>
      <c r="FI39" s="281"/>
      <c r="FJ39" s="281"/>
      <c r="FK39" s="281"/>
      <c r="FL39" s="281"/>
      <c r="FM39" s="281"/>
      <c r="FN39" s="281"/>
      <c r="FO39" s="281"/>
      <c r="FP39" s="281"/>
      <c r="FQ39" s="281"/>
      <c r="FR39" s="281"/>
      <c r="FS39" s="281"/>
      <c r="FT39" s="281"/>
      <c r="FU39" s="281"/>
      <c r="FV39" s="281"/>
      <c r="FW39" s="281"/>
      <c r="FX39" s="281"/>
      <c r="FY39" s="281"/>
      <c r="FZ39" s="281"/>
      <c r="GA39" s="281"/>
      <c r="GB39" s="281"/>
      <c r="GC39" s="281"/>
      <c r="GD39" s="281"/>
      <c r="GE39" s="281"/>
      <c r="GF39" s="281"/>
      <c r="GG39" s="281"/>
      <c r="GH39" s="281"/>
      <c r="GI39" s="281"/>
      <c r="GJ39" s="281"/>
      <c r="GK39" s="281"/>
      <c r="GL39" s="281"/>
      <c r="GM39" s="281"/>
      <c r="GN39" s="281"/>
      <c r="GO39" s="281"/>
      <c r="GP39" s="281"/>
      <c r="GQ39" s="281"/>
      <c r="GR39" s="281"/>
      <c r="GS39" s="281"/>
      <c r="GT39" s="281"/>
      <c r="GU39" s="281"/>
      <c r="GV39" s="281"/>
      <c r="GW39" s="281"/>
      <c r="GX39" s="281"/>
      <c r="GY39" s="281"/>
      <c r="GZ39" s="281"/>
      <c r="HA39" s="281"/>
      <c r="HB39" s="281"/>
      <c r="HC39" s="281"/>
      <c r="HD39" s="281"/>
      <c r="HE39" s="281"/>
    </row>
    <row r="40" spans="1:213">
      <c r="A40" s="423"/>
      <c r="B40" s="1287" t="s">
        <v>662</v>
      </c>
      <c r="C40" s="1348" t="s">
        <v>11</v>
      </c>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c r="DM40" s="281"/>
      <c r="DN40" s="281"/>
      <c r="DO40" s="281"/>
      <c r="DP40" s="281"/>
      <c r="DQ40" s="281"/>
      <c r="DR40" s="281"/>
      <c r="DS40" s="281"/>
      <c r="DT40" s="281"/>
      <c r="DU40" s="281"/>
      <c r="DV40" s="281"/>
      <c r="DW40" s="281"/>
      <c r="DX40" s="281"/>
      <c r="DY40" s="281"/>
      <c r="DZ40" s="281"/>
      <c r="EA40" s="281"/>
      <c r="EB40" s="281"/>
      <c r="EC40" s="281"/>
      <c r="ED40" s="281"/>
      <c r="EE40" s="281"/>
      <c r="EF40" s="281"/>
      <c r="EG40" s="281"/>
      <c r="EH40" s="281"/>
      <c r="EI40" s="281"/>
      <c r="EJ40" s="281"/>
      <c r="EK40" s="281"/>
      <c r="EL40" s="281"/>
      <c r="EM40" s="281"/>
      <c r="EN40" s="281"/>
      <c r="EO40" s="281"/>
      <c r="EP40" s="281"/>
      <c r="EQ40" s="281"/>
      <c r="ER40" s="281"/>
      <c r="ES40" s="281"/>
      <c r="ET40" s="281"/>
      <c r="EU40" s="281"/>
      <c r="EV40" s="281"/>
      <c r="EW40" s="281"/>
      <c r="EX40" s="281"/>
      <c r="EY40" s="281"/>
      <c r="EZ40" s="281"/>
      <c r="FA40" s="281"/>
      <c r="FB40" s="281"/>
      <c r="FC40" s="281"/>
      <c r="FD40" s="281"/>
      <c r="FE40" s="281"/>
      <c r="FF40" s="281"/>
      <c r="FG40" s="281"/>
      <c r="FH40" s="281"/>
      <c r="FI40" s="281"/>
      <c r="FJ40" s="281"/>
      <c r="FK40" s="281"/>
      <c r="FL40" s="281"/>
      <c r="FM40" s="281"/>
      <c r="FN40" s="281"/>
      <c r="FO40" s="281"/>
      <c r="FP40" s="281"/>
      <c r="FQ40" s="281"/>
      <c r="FR40" s="281"/>
      <c r="FS40" s="281"/>
      <c r="FT40" s="281"/>
      <c r="FU40" s="281"/>
      <c r="FV40" s="281"/>
      <c r="FW40" s="281"/>
      <c r="FX40" s="281"/>
      <c r="FY40" s="281"/>
      <c r="FZ40" s="281"/>
      <c r="GA40" s="281"/>
      <c r="GB40" s="281"/>
      <c r="GC40" s="281"/>
      <c r="GD40" s="281"/>
      <c r="GE40" s="281"/>
      <c r="GF40" s="281"/>
      <c r="GG40" s="281"/>
      <c r="GH40" s="281"/>
      <c r="GI40" s="281"/>
      <c r="GJ40" s="281"/>
      <c r="GK40" s="281"/>
      <c r="GL40" s="281"/>
      <c r="GM40" s="281"/>
      <c r="GN40" s="281"/>
      <c r="GO40" s="281"/>
      <c r="GP40" s="281"/>
      <c r="GQ40" s="281"/>
      <c r="GR40" s="281"/>
      <c r="GS40" s="281"/>
      <c r="GT40" s="281"/>
      <c r="GU40" s="281"/>
      <c r="GV40" s="281"/>
      <c r="GW40" s="281"/>
      <c r="GX40" s="281"/>
      <c r="GY40" s="281"/>
      <c r="GZ40" s="281"/>
      <c r="HA40" s="281"/>
      <c r="HB40" s="281"/>
      <c r="HC40" s="281"/>
      <c r="HD40" s="281"/>
      <c r="HE40" s="281"/>
    </row>
    <row r="41" spans="1:213">
      <c r="A41" s="423"/>
      <c r="B41" s="1287" t="s">
        <v>665</v>
      </c>
      <c r="C41" s="1348" t="s">
        <v>11</v>
      </c>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c r="DM41" s="281"/>
      <c r="DN41" s="281"/>
      <c r="DO41" s="281"/>
      <c r="DP41" s="281"/>
      <c r="DQ41" s="281"/>
      <c r="DR41" s="281"/>
      <c r="DS41" s="281"/>
      <c r="DT41" s="281"/>
      <c r="DU41" s="281"/>
      <c r="DV41" s="281"/>
      <c r="DW41" s="281"/>
      <c r="DX41" s="281"/>
      <c r="DY41" s="281"/>
      <c r="DZ41" s="281"/>
      <c r="EA41" s="281"/>
      <c r="EB41" s="281"/>
      <c r="EC41" s="281"/>
      <c r="ED41" s="281"/>
      <c r="EE41" s="281"/>
      <c r="EF41" s="281"/>
      <c r="EG41" s="281"/>
      <c r="EH41" s="281"/>
      <c r="EI41" s="281"/>
      <c r="EJ41" s="281"/>
      <c r="EK41" s="281"/>
      <c r="EL41" s="281"/>
      <c r="EM41" s="281"/>
      <c r="EN41" s="281"/>
      <c r="EO41" s="281"/>
      <c r="EP41" s="281"/>
      <c r="EQ41" s="281"/>
      <c r="ER41" s="281"/>
      <c r="ES41" s="281"/>
      <c r="ET41" s="281"/>
      <c r="EU41" s="281"/>
      <c r="EV41" s="281"/>
      <c r="EW41" s="281"/>
      <c r="EX41" s="281"/>
      <c r="EY41" s="281"/>
      <c r="EZ41" s="281"/>
      <c r="FA41" s="281"/>
      <c r="FB41" s="281"/>
      <c r="FC41" s="281"/>
      <c r="FD41" s="281"/>
      <c r="FE41" s="281"/>
      <c r="FF41" s="281"/>
      <c r="FG41" s="281"/>
      <c r="FH41" s="281"/>
      <c r="FI41" s="281"/>
      <c r="FJ41" s="281"/>
      <c r="FK41" s="281"/>
      <c r="FL41" s="281"/>
      <c r="FM41" s="281"/>
      <c r="FN41" s="281"/>
      <c r="FO41" s="281"/>
      <c r="FP41" s="281"/>
      <c r="FQ41" s="281"/>
      <c r="FR41" s="281"/>
      <c r="FS41" s="281"/>
      <c r="FT41" s="281"/>
      <c r="FU41" s="281"/>
      <c r="FV41" s="281"/>
      <c r="FW41" s="281"/>
      <c r="FX41" s="281"/>
      <c r="FY41" s="281"/>
      <c r="FZ41" s="281"/>
      <c r="GA41" s="281"/>
      <c r="GB41" s="281"/>
      <c r="GC41" s="281"/>
      <c r="GD41" s="281"/>
      <c r="GE41" s="281"/>
      <c r="GF41" s="281"/>
      <c r="GG41" s="281"/>
      <c r="GH41" s="281"/>
      <c r="GI41" s="281"/>
      <c r="GJ41" s="281"/>
      <c r="GK41" s="281"/>
      <c r="GL41" s="281"/>
      <c r="GM41" s="281"/>
      <c r="GN41" s="281"/>
      <c r="GO41" s="281"/>
      <c r="GP41" s="281"/>
      <c r="GQ41" s="281"/>
      <c r="GR41" s="281"/>
      <c r="GS41" s="281"/>
      <c r="GT41" s="281"/>
      <c r="GU41" s="281"/>
      <c r="GV41" s="281"/>
      <c r="GW41" s="281"/>
      <c r="GX41" s="281"/>
      <c r="GY41" s="281"/>
      <c r="GZ41" s="281"/>
      <c r="HA41" s="281"/>
      <c r="HB41" s="281"/>
      <c r="HC41" s="281"/>
      <c r="HD41" s="281"/>
      <c r="HE41" s="281"/>
    </row>
    <row r="42" spans="1:213" ht="25.5">
      <c r="A42" s="423" t="s">
        <v>9</v>
      </c>
      <c r="B42" s="1280" t="s">
        <v>1596</v>
      </c>
      <c r="C42" s="1348" t="s">
        <v>12</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1"/>
      <c r="DA42" s="281"/>
      <c r="DB42" s="281"/>
      <c r="DC42" s="281"/>
      <c r="DD42" s="281"/>
      <c r="DE42" s="281"/>
      <c r="DF42" s="281"/>
      <c r="DG42" s="281"/>
      <c r="DH42" s="281"/>
      <c r="DI42" s="281"/>
      <c r="DJ42" s="281"/>
      <c r="DK42" s="281"/>
      <c r="DL42" s="281"/>
      <c r="DM42" s="281"/>
      <c r="DN42" s="281"/>
      <c r="DO42" s="281"/>
      <c r="DP42" s="281"/>
      <c r="DQ42" s="281"/>
      <c r="DR42" s="281"/>
      <c r="DS42" s="281"/>
      <c r="DT42" s="281"/>
      <c r="DU42" s="281"/>
      <c r="DV42" s="281"/>
      <c r="DW42" s="281"/>
      <c r="DX42" s="281"/>
      <c r="DY42" s="281"/>
      <c r="DZ42" s="281"/>
      <c r="EA42" s="281"/>
      <c r="EB42" s="281"/>
      <c r="EC42" s="281"/>
      <c r="ED42" s="281"/>
      <c r="EE42" s="281"/>
      <c r="EF42" s="281"/>
      <c r="EG42" s="281"/>
      <c r="EH42" s="281"/>
      <c r="EI42" s="281"/>
      <c r="EJ42" s="281"/>
      <c r="EK42" s="281"/>
      <c r="EL42" s="281"/>
      <c r="EM42" s="281"/>
      <c r="EN42" s="281"/>
      <c r="EO42" s="281"/>
      <c r="EP42" s="281"/>
      <c r="EQ42" s="281"/>
      <c r="ER42" s="281"/>
      <c r="ES42" s="281"/>
      <c r="ET42" s="281"/>
      <c r="EU42" s="281"/>
      <c r="EV42" s="281"/>
      <c r="EW42" s="281"/>
      <c r="EX42" s="281"/>
      <c r="EY42" s="281"/>
      <c r="EZ42" s="281"/>
      <c r="FA42" s="281"/>
      <c r="FB42" s="281"/>
      <c r="FC42" s="281"/>
      <c r="FD42" s="281"/>
      <c r="FE42" s="281"/>
      <c r="FF42" s="281"/>
      <c r="FG42" s="281"/>
      <c r="FH42" s="281"/>
      <c r="FI42" s="281"/>
      <c r="FJ42" s="281"/>
      <c r="FK42" s="281"/>
      <c r="FL42" s="281"/>
      <c r="FM42" s="281"/>
      <c r="FN42" s="281"/>
      <c r="FO42" s="281"/>
      <c r="FP42" s="281"/>
      <c r="FQ42" s="281"/>
      <c r="FR42" s="281"/>
      <c r="FS42" s="281"/>
      <c r="FT42" s="281"/>
      <c r="FU42" s="281"/>
      <c r="FV42" s="281"/>
      <c r="FW42" s="281"/>
      <c r="FX42" s="281"/>
      <c r="FY42" s="281"/>
      <c r="FZ42" s="281"/>
      <c r="GA42" s="281"/>
      <c r="GB42" s="281"/>
      <c r="GC42" s="281"/>
      <c r="GD42" s="281"/>
      <c r="GE42" s="281"/>
      <c r="GF42" s="281"/>
      <c r="GG42" s="281"/>
      <c r="GH42" s="281"/>
      <c r="GI42" s="281"/>
      <c r="GJ42" s="281"/>
      <c r="GK42" s="281"/>
      <c r="GL42" s="281"/>
      <c r="GM42" s="281"/>
      <c r="GN42" s="281"/>
      <c r="GO42" s="281"/>
      <c r="GP42" s="281"/>
      <c r="GQ42" s="281"/>
      <c r="GR42" s="281"/>
      <c r="GS42" s="281"/>
      <c r="GT42" s="281"/>
      <c r="GU42" s="281"/>
      <c r="GV42" s="281"/>
      <c r="GW42" s="281"/>
      <c r="GX42" s="281"/>
      <c r="GY42" s="281"/>
      <c r="GZ42" s="281"/>
      <c r="HA42" s="281"/>
      <c r="HB42" s="281"/>
      <c r="HC42" s="281"/>
      <c r="HD42" s="281"/>
      <c r="HE42" s="281"/>
    </row>
    <row r="43" spans="1:213">
      <c r="A43" s="423"/>
      <c r="B43" s="1291" t="s">
        <v>794</v>
      </c>
      <c r="C43" s="1348" t="s">
        <v>12</v>
      </c>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1"/>
      <c r="DA43" s="281"/>
      <c r="DB43" s="281"/>
      <c r="DC43" s="281"/>
      <c r="DD43" s="281"/>
      <c r="DE43" s="281"/>
      <c r="DF43" s="281"/>
      <c r="DG43" s="281"/>
      <c r="DH43" s="281"/>
      <c r="DI43" s="281"/>
      <c r="DJ43" s="281"/>
      <c r="DK43" s="281"/>
      <c r="DL43" s="281"/>
      <c r="DM43" s="281"/>
      <c r="DN43" s="281"/>
      <c r="DO43" s="281"/>
      <c r="DP43" s="281"/>
      <c r="DQ43" s="281"/>
      <c r="DR43" s="281"/>
      <c r="DS43" s="281"/>
      <c r="DT43" s="281"/>
      <c r="DU43" s="281"/>
      <c r="DV43" s="281"/>
      <c r="DW43" s="281"/>
      <c r="DX43" s="281"/>
      <c r="DY43" s="281"/>
      <c r="DZ43" s="281"/>
      <c r="EA43" s="281"/>
      <c r="EB43" s="281"/>
      <c r="EC43" s="281"/>
      <c r="ED43" s="281"/>
      <c r="EE43" s="281"/>
      <c r="EF43" s="281"/>
      <c r="EG43" s="281"/>
      <c r="EH43" s="281"/>
      <c r="EI43" s="281"/>
      <c r="EJ43" s="281"/>
      <c r="EK43" s="281"/>
      <c r="EL43" s="281"/>
      <c r="EM43" s="281"/>
      <c r="EN43" s="281"/>
      <c r="EO43" s="281"/>
      <c r="EP43" s="281"/>
      <c r="EQ43" s="281"/>
      <c r="ER43" s="281"/>
      <c r="ES43" s="281"/>
      <c r="ET43" s="281"/>
      <c r="EU43" s="281"/>
      <c r="EV43" s="281"/>
      <c r="EW43" s="281"/>
      <c r="EX43" s="281"/>
      <c r="EY43" s="281"/>
      <c r="EZ43" s="281"/>
      <c r="FA43" s="281"/>
      <c r="FB43" s="281"/>
      <c r="FC43" s="281"/>
      <c r="FD43" s="281"/>
      <c r="FE43" s="281"/>
      <c r="FF43" s="281"/>
      <c r="FG43" s="281"/>
      <c r="FH43" s="281"/>
      <c r="FI43" s="281"/>
      <c r="FJ43" s="281"/>
      <c r="FK43" s="281"/>
      <c r="FL43" s="281"/>
      <c r="FM43" s="281"/>
      <c r="FN43" s="281"/>
      <c r="FO43" s="281"/>
      <c r="FP43" s="281"/>
      <c r="FQ43" s="281"/>
      <c r="FR43" s="281"/>
      <c r="FS43" s="281"/>
      <c r="FT43" s="281"/>
      <c r="FU43" s="281"/>
      <c r="FV43" s="281"/>
      <c r="FW43" s="281"/>
      <c r="FX43" s="281"/>
      <c r="FY43" s="281"/>
      <c r="FZ43" s="281"/>
      <c r="GA43" s="281"/>
      <c r="GB43" s="281"/>
      <c r="GC43" s="281"/>
      <c r="GD43" s="281"/>
      <c r="GE43" s="281"/>
      <c r="GF43" s="281"/>
      <c r="GG43" s="281"/>
      <c r="GH43" s="281"/>
      <c r="GI43" s="281"/>
      <c r="GJ43" s="281"/>
      <c r="GK43" s="281"/>
      <c r="GL43" s="281"/>
      <c r="GM43" s="281"/>
      <c r="GN43" s="281"/>
      <c r="GO43" s="281"/>
      <c r="GP43" s="281"/>
      <c r="GQ43" s="281"/>
      <c r="GR43" s="281"/>
      <c r="GS43" s="281"/>
      <c r="GT43" s="281"/>
      <c r="GU43" s="281"/>
      <c r="GV43" s="281"/>
      <c r="GW43" s="281"/>
      <c r="GX43" s="281"/>
      <c r="GY43" s="281"/>
      <c r="GZ43" s="281"/>
      <c r="HA43" s="281"/>
      <c r="HB43" s="281"/>
      <c r="HC43" s="281"/>
      <c r="HD43" s="281"/>
      <c r="HE43" s="281"/>
    </row>
    <row r="44" spans="1:213">
      <c r="A44" s="423"/>
      <c r="B44" s="1291" t="s">
        <v>1179</v>
      </c>
      <c r="C44" s="1348" t="s">
        <v>12</v>
      </c>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1"/>
      <c r="DM44" s="281"/>
      <c r="DN44" s="281"/>
      <c r="DO44" s="281"/>
      <c r="DP44" s="281"/>
      <c r="DQ44" s="281"/>
      <c r="DR44" s="281"/>
      <c r="DS44" s="281"/>
      <c r="DT44" s="281"/>
      <c r="DU44" s="281"/>
      <c r="DV44" s="281"/>
      <c r="DW44" s="281"/>
      <c r="DX44" s="281"/>
      <c r="DY44" s="281"/>
      <c r="DZ44" s="281"/>
      <c r="EA44" s="281"/>
      <c r="EB44" s="281"/>
      <c r="EC44" s="281"/>
      <c r="ED44" s="281"/>
      <c r="EE44" s="281"/>
      <c r="EF44" s="281"/>
      <c r="EG44" s="281"/>
      <c r="EH44" s="281"/>
      <c r="EI44" s="281"/>
      <c r="EJ44" s="281"/>
      <c r="EK44" s="281"/>
      <c r="EL44" s="281"/>
      <c r="EM44" s="281"/>
      <c r="EN44" s="281"/>
      <c r="EO44" s="281"/>
      <c r="EP44" s="281"/>
      <c r="EQ44" s="281"/>
      <c r="ER44" s="281"/>
      <c r="ES44" s="281"/>
      <c r="ET44" s="281"/>
      <c r="EU44" s="281"/>
      <c r="EV44" s="281"/>
      <c r="EW44" s="281"/>
      <c r="EX44" s="281"/>
      <c r="EY44" s="281"/>
      <c r="EZ44" s="281"/>
      <c r="FA44" s="281"/>
      <c r="FB44" s="281"/>
      <c r="FC44" s="281"/>
      <c r="FD44" s="281"/>
      <c r="FE44" s="281"/>
      <c r="FF44" s="281"/>
      <c r="FG44" s="281"/>
      <c r="FH44" s="281"/>
      <c r="FI44" s="281"/>
      <c r="FJ44" s="281"/>
      <c r="FK44" s="281"/>
      <c r="FL44" s="281"/>
      <c r="FM44" s="281"/>
      <c r="FN44" s="281"/>
      <c r="FO44" s="281"/>
      <c r="FP44" s="281"/>
      <c r="FQ44" s="281"/>
      <c r="FR44" s="281"/>
      <c r="FS44" s="281"/>
      <c r="FT44" s="281"/>
      <c r="FU44" s="281"/>
      <c r="FV44" s="281"/>
      <c r="FW44" s="281"/>
      <c r="FX44" s="281"/>
      <c r="FY44" s="281"/>
      <c r="FZ44" s="281"/>
      <c r="GA44" s="281"/>
      <c r="GB44" s="281"/>
      <c r="GC44" s="281"/>
      <c r="GD44" s="281"/>
      <c r="GE44" s="281"/>
      <c r="GF44" s="281"/>
      <c r="GG44" s="281"/>
      <c r="GH44" s="281"/>
      <c r="GI44" s="281"/>
      <c r="GJ44" s="281"/>
      <c r="GK44" s="281"/>
      <c r="GL44" s="281"/>
      <c r="GM44" s="281"/>
      <c r="GN44" s="281"/>
      <c r="GO44" s="281"/>
      <c r="GP44" s="281"/>
      <c r="GQ44" s="281"/>
      <c r="GR44" s="281"/>
      <c r="GS44" s="281"/>
      <c r="GT44" s="281"/>
      <c r="GU44" s="281"/>
      <c r="GV44" s="281"/>
      <c r="GW44" s="281"/>
      <c r="GX44" s="281"/>
      <c r="GY44" s="281"/>
      <c r="GZ44" s="281"/>
      <c r="HA44" s="281"/>
      <c r="HB44" s="281"/>
      <c r="HC44" s="281"/>
      <c r="HD44" s="281"/>
      <c r="HE44" s="281"/>
    </row>
    <row r="45" spans="1:213">
      <c r="A45" s="423"/>
      <c r="B45" s="1291" t="s">
        <v>1178</v>
      </c>
      <c r="C45" s="1348" t="s">
        <v>12</v>
      </c>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c r="DM45" s="281"/>
      <c r="DN45" s="281"/>
      <c r="DO45" s="281"/>
      <c r="DP45" s="281"/>
      <c r="DQ45" s="281"/>
      <c r="DR45" s="281"/>
      <c r="DS45" s="281"/>
      <c r="DT45" s="281"/>
      <c r="DU45" s="281"/>
      <c r="DV45" s="281"/>
      <c r="DW45" s="281"/>
      <c r="DX45" s="281"/>
      <c r="DY45" s="281"/>
      <c r="DZ45" s="281"/>
      <c r="EA45" s="281"/>
      <c r="EB45" s="281"/>
      <c r="EC45" s="281"/>
      <c r="ED45" s="281"/>
      <c r="EE45" s="281"/>
      <c r="EF45" s="281"/>
      <c r="EG45" s="281"/>
      <c r="EH45" s="281"/>
      <c r="EI45" s="281"/>
      <c r="EJ45" s="281"/>
      <c r="EK45" s="281"/>
      <c r="EL45" s="281"/>
      <c r="EM45" s="281"/>
      <c r="EN45" s="281"/>
      <c r="EO45" s="281"/>
      <c r="EP45" s="281"/>
      <c r="EQ45" s="281"/>
      <c r="ER45" s="281"/>
      <c r="ES45" s="281"/>
      <c r="ET45" s="281"/>
      <c r="EU45" s="281"/>
      <c r="EV45" s="281"/>
      <c r="EW45" s="281"/>
      <c r="EX45" s="281"/>
      <c r="EY45" s="281"/>
      <c r="EZ45" s="281"/>
      <c r="FA45" s="281"/>
      <c r="FB45" s="281"/>
      <c r="FC45" s="281"/>
      <c r="FD45" s="281"/>
      <c r="FE45" s="281"/>
      <c r="FF45" s="281"/>
      <c r="FG45" s="281"/>
      <c r="FH45" s="281"/>
      <c r="FI45" s="281"/>
      <c r="FJ45" s="281"/>
      <c r="FK45" s="281"/>
      <c r="FL45" s="281"/>
      <c r="FM45" s="281"/>
      <c r="FN45" s="281"/>
      <c r="FO45" s="281"/>
      <c r="FP45" s="281"/>
      <c r="FQ45" s="281"/>
      <c r="FR45" s="281"/>
      <c r="FS45" s="281"/>
      <c r="FT45" s="281"/>
      <c r="FU45" s="281"/>
      <c r="FV45" s="281"/>
      <c r="FW45" s="281"/>
      <c r="FX45" s="281"/>
      <c r="FY45" s="281"/>
      <c r="FZ45" s="281"/>
      <c r="GA45" s="281"/>
      <c r="GB45" s="281"/>
      <c r="GC45" s="281"/>
      <c r="GD45" s="281"/>
      <c r="GE45" s="281"/>
      <c r="GF45" s="281"/>
      <c r="GG45" s="281"/>
      <c r="GH45" s="281"/>
      <c r="GI45" s="281"/>
      <c r="GJ45" s="281"/>
      <c r="GK45" s="281"/>
      <c r="GL45" s="281"/>
      <c r="GM45" s="281"/>
      <c r="GN45" s="281"/>
      <c r="GO45" s="281"/>
      <c r="GP45" s="281"/>
      <c r="GQ45" s="281"/>
      <c r="GR45" s="281"/>
      <c r="GS45" s="281"/>
      <c r="GT45" s="281"/>
      <c r="GU45" s="281"/>
      <c r="GV45" s="281"/>
      <c r="GW45" s="281"/>
      <c r="GX45" s="281"/>
      <c r="GY45" s="281"/>
      <c r="GZ45" s="281"/>
      <c r="HA45" s="281"/>
      <c r="HB45" s="281"/>
      <c r="HC45" s="281"/>
      <c r="HD45" s="281"/>
      <c r="HE45" s="281"/>
    </row>
    <row r="46" spans="1:213">
      <c r="A46" s="423" t="s">
        <v>10</v>
      </c>
      <c r="B46" s="1292" t="s">
        <v>1597</v>
      </c>
      <c r="C46" s="1348" t="s">
        <v>12</v>
      </c>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c r="DM46" s="281"/>
      <c r="DN46" s="281"/>
      <c r="DO46" s="281"/>
      <c r="DP46" s="281"/>
      <c r="DQ46" s="281"/>
      <c r="DR46" s="281"/>
      <c r="DS46" s="281"/>
      <c r="DT46" s="281"/>
      <c r="DU46" s="281"/>
      <c r="DV46" s="281"/>
      <c r="DW46" s="281"/>
      <c r="DX46" s="281"/>
      <c r="DY46" s="281"/>
      <c r="DZ46" s="281"/>
      <c r="EA46" s="281"/>
      <c r="EB46" s="281"/>
      <c r="EC46" s="281"/>
      <c r="ED46" s="281"/>
      <c r="EE46" s="281"/>
      <c r="EF46" s="281"/>
      <c r="EG46" s="281"/>
      <c r="EH46" s="281"/>
      <c r="EI46" s="281"/>
      <c r="EJ46" s="281"/>
      <c r="EK46" s="281"/>
      <c r="EL46" s="281"/>
      <c r="EM46" s="281"/>
      <c r="EN46" s="281"/>
      <c r="EO46" s="281"/>
      <c r="EP46" s="281"/>
      <c r="EQ46" s="281"/>
      <c r="ER46" s="281"/>
      <c r="ES46" s="281"/>
      <c r="ET46" s="281"/>
      <c r="EU46" s="281"/>
      <c r="EV46" s="281"/>
      <c r="EW46" s="281"/>
      <c r="EX46" s="281"/>
      <c r="EY46" s="281"/>
      <c r="EZ46" s="281"/>
      <c r="FA46" s="281"/>
      <c r="FB46" s="281"/>
      <c r="FC46" s="281"/>
      <c r="FD46" s="281"/>
      <c r="FE46" s="281"/>
      <c r="FF46" s="281"/>
      <c r="FG46" s="281"/>
      <c r="FH46" s="281"/>
      <c r="FI46" s="281"/>
      <c r="FJ46" s="281"/>
      <c r="FK46" s="281"/>
      <c r="FL46" s="281"/>
      <c r="FM46" s="281"/>
      <c r="FN46" s="281"/>
      <c r="FO46" s="281"/>
      <c r="FP46" s="281"/>
      <c r="FQ46" s="281"/>
      <c r="FR46" s="281"/>
      <c r="FS46" s="281"/>
      <c r="FT46" s="281"/>
      <c r="FU46" s="281"/>
      <c r="FV46" s="281"/>
      <c r="FW46" s="281"/>
      <c r="FX46" s="281"/>
      <c r="FY46" s="281"/>
      <c r="FZ46" s="281"/>
      <c r="GA46" s="281"/>
      <c r="GB46" s="281"/>
      <c r="GC46" s="281"/>
      <c r="GD46" s="281"/>
      <c r="GE46" s="281"/>
      <c r="GF46" s="281"/>
      <c r="GG46" s="281"/>
      <c r="GH46" s="281"/>
      <c r="GI46" s="281"/>
      <c r="GJ46" s="281"/>
      <c r="GK46" s="281"/>
      <c r="GL46" s="281"/>
      <c r="GM46" s="281"/>
      <c r="GN46" s="281"/>
      <c r="GO46" s="281"/>
      <c r="GP46" s="281"/>
      <c r="GQ46" s="281"/>
      <c r="GR46" s="281"/>
      <c r="GS46" s="281"/>
      <c r="GT46" s="281"/>
      <c r="GU46" s="281"/>
      <c r="GV46" s="281"/>
      <c r="GW46" s="281"/>
      <c r="GX46" s="281"/>
      <c r="GY46" s="281"/>
      <c r="GZ46" s="281"/>
      <c r="HA46" s="281"/>
      <c r="HB46" s="281"/>
      <c r="HC46" s="281"/>
      <c r="HD46" s="281"/>
      <c r="HE46" s="281"/>
    </row>
    <row r="47" spans="1:213">
      <c r="A47" s="423"/>
      <c r="B47" s="1293" t="s">
        <v>1598</v>
      </c>
      <c r="C47" s="1348" t="s">
        <v>248</v>
      </c>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c r="DM47" s="281"/>
      <c r="DN47" s="281"/>
      <c r="DO47" s="281"/>
      <c r="DP47" s="281"/>
      <c r="DQ47" s="281"/>
      <c r="DR47" s="281"/>
      <c r="DS47" s="281"/>
      <c r="DT47" s="281"/>
      <c r="DU47" s="281"/>
      <c r="DV47" s="281"/>
      <c r="DW47" s="281"/>
      <c r="DX47" s="281"/>
      <c r="DY47" s="281"/>
      <c r="DZ47" s="281"/>
      <c r="EA47" s="281"/>
      <c r="EB47" s="281"/>
      <c r="EC47" s="281"/>
      <c r="ED47" s="281"/>
      <c r="EE47" s="281"/>
      <c r="EF47" s="281"/>
      <c r="EG47" s="281"/>
      <c r="EH47" s="281"/>
      <c r="EI47" s="281"/>
      <c r="EJ47" s="281"/>
      <c r="EK47" s="281"/>
      <c r="EL47" s="281"/>
      <c r="EM47" s="281"/>
      <c r="EN47" s="281"/>
      <c r="EO47" s="281"/>
      <c r="EP47" s="281"/>
      <c r="EQ47" s="281"/>
      <c r="ER47" s="281"/>
      <c r="ES47" s="281"/>
      <c r="ET47" s="281"/>
      <c r="EU47" s="281"/>
      <c r="EV47" s="281"/>
      <c r="EW47" s="281"/>
      <c r="EX47" s="281"/>
      <c r="EY47" s="281"/>
      <c r="EZ47" s="281"/>
      <c r="FA47" s="281"/>
      <c r="FB47" s="281"/>
      <c r="FC47" s="281"/>
      <c r="FD47" s="281"/>
      <c r="FE47" s="281"/>
      <c r="FF47" s="281"/>
      <c r="FG47" s="281"/>
      <c r="FH47" s="281"/>
      <c r="FI47" s="281"/>
      <c r="FJ47" s="281"/>
      <c r="FK47" s="281"/>
      <c r="FL47" s="281"/>
      <c r="FM47" s="281"/>
      <c r="FN47" s="281"/>
      <c r="FO47" s="281"/>
      <c r="FP47" s="281"/>
      <c r="FQ47" s="281"/>
      <c r="FR47" s="281"/>
      <c r="FS47" s="281"/>
      <c r="FT47" s="281"/>
      <c r="FU47" s="281"/>
      <c r="FV47" s="281"/>
      <c r="FW47" s="281"/>
      <c r="FX47" s="281"/>
      <c r="FY47" s="281"/>
      <c r="FZ47" s="281"/>
      <c r="GA47" s="281"/>
      <c r="GB47" s="281"/>
      <c r="GC47" s="281"/>
      <c r="GD47" s="281"/>
      <c r="GE47" s="281"/>
      <c r="GF47" s="281"/>
      <c r="GG47" s="281"/>
      <c r="GH47" s="281"/>
      <c r="GI47" s="281"/>
      <c r="GJ47" s="281"/>
      <c r="GK47" s="281"/>
      <c r="GL47" s="281"/>
      <c r="GM47" s="281"/>
      <c r="GN47" s="281"/>
      <c r="GO47" s="281"/>
      <c r="GP47" s="281"/>
      <c r="GQ47" s="281"/>
      <c r="GR47" s="281"/>
      <c r="GS47" s="281"/>
      <c r="GT47" s="281"/>
      <c r="GU47" s="281"/>
      <c r="GV47" s="281"/>
      <c r="GW47" s="281"/>
      <c r="GX47" s="281"/>
      <c r="GY47" s="281"/>
      <c r="GZ47" s="281"/>
      <c r="HA47" s="281"/>
      <c r="HB47" s="281"/>
      <c r="HC47" s="281"/>
      <c r="HD47" s="281"/>
      <c r="HE47" s="281"/>
    </row>
    <row r="48" spans="1:213">
      <c r="A48" s="423"/>
      <c r="B48" s="1293" t="s">
        <v>1599</v>
      </c>
      <c r="C48" s="1348" t="s">
        <v>248</v>
      </c>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c r="DM48" s="281"/>
      <c r="DN48" s="281"/>
      <c r="DO48" s="281"/>
      <c r="DP48" s="281"/>
      <c r="DQ48" s="281"/>
      <c r="DR48" s="281"/>
      <c r="DS48" s="281"/>
      <c r="DT48" s="281"/>
      <c r="DU48" s="281"/>
      <c r="DV48" s="281"/>
      <c r="DW48" s="281"/>
      <c r="DX48" s="281"/>
      <c r="DY48" s="281"/>
      <c r="DZ48" s="281"/>
      <c r="EA48" s="281"/>
      <c r="EB48" s="281"/>
      <c r="EC48" s="281"/>
      <c r="ED48" s="281"/>
      <c r="EE48" s="281"/>
      <c r="EF48" s="281"/>
      <c r="EG48" s="281"/>
      <c r="EH48" s="281"/>
      <c r="EI48" s="281"/>
      <c r="EJ48" s="281"/>
      <c r="EK48" s="281"/>
      <c r="EL48" s="281"/>
      <c r="EM48" s="281"/>
      <c r="EN48" s="281"/>
      <c r="EO48" s="281"/>
      <c r="EP48" s="281"/>
      <c r="EQ48" s="281"/>
      <c r="ER48" s="281"/>
      <c r="ES48" s="281"/>
      <c r="ET48" s="281"/>
      <c r="EU48" s="281"/>
      <c r="EV48" s="281"/>
      <c r="EW48" s="281"/>
      <c r="EX48" s="281"/>
      <c r="EY48" s="281"/>
      <c r="EZ48" s="281"/>
      <c r="FA48" s="281"/>
      <c r="FB48" s="281"/>
      <c r="FC48" s="281"/>
      <c r="FD48" s="281"/>
      <c r="FE48" s="281"/>
      <c r="FF48" s="281"/>
      <c r="FG48" s="281"/>
      <c r="FH48" s="281"/>
      <c r="FI48" s="281"/>
      <c r="FJ48" s="281"/>
      <c r="FK48" s="281"/>
      <c r="FL48" s="281"/>
      <c r="FM48" s="281"/>
      <c r="FN48" s="281"/>
      <c r="FO48" s="281"/>
      <c r="FP48" s="281"/>
      <c r="FQ48" s="281"/>
      <c r="FR48" s="281"/>
      <c r="FS48" s="281"/>
      <c r="FT48" s="281"/>
      <c r="FU48" s="281"/>
      <c r="FV48" s="281"/>
      <c r="FW48" s="281"/>
      <c r="FX48" s="281"/>
      <c r="FY48" s="281"/>
      <c r="FZ48" s="281"/>
      <c r="GA48" s="281"/>
      <c r="GB48" s="281"/>
      <c r="GC48" s="281"/>
      <c r="GD48" s="281"/>
      <c r="GE48" s="281"/>
      <c r="GF48" s="281"/>
      <c r="GG48" s="281"/>
      <c r="GH48" s="281"/>
      <c r="GI48" s="281"/>
      <c r="GJ48" s="281"/>
      <c r="GK48" s="281"/>
      <c r="GL48" s="281"/>
      <c r="GM48" s="281"/>
      <c r="GN48" s="281"/>
      <c r="GO48" s="281"/>
      <c r="GP48" s="281"/>
      <c r="GQ48" s="281"/>
      <c r="GR48" s="281"/>
      <c r="GS48" s="281"/>
      <c r="GT48" s="281"/>
      <c r="GU48" s="281"/>
      <c r="GV48" s="281"/>
      <c r="GW48" s="281"/>
      <c r="GX48" s="281"/>
      <c r="GY48" s="281"/>
      <c r="GZ48" s="281"/>
      <c r="HA48" s="281"/>
      <c r="HB48" s="281"/>
      <c r="HC48" s="281"/>
      <c r="HD48" s="281"/>
      <c r="HE48" s="281"/>
    </row>
    <row r="49" spans="1:213" ht="18.75" customHeight="1">
      <c r="A49" s="276"/>
      <c r="B49" s="281"/>
      <c r="C49" s="966"/>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c r="DM49" s="281"/>
      <c r="DN49" s="281"/>
      <c r="DO49" s="281"/>
      <c r="DP49" s="281"/>
      <c r="DQ49" s="281"/>
      <c r="DR49" s="281"/>
      <c r="DS49" s="281"/>
      <c r="DT49" s="281"/>
      <c r="DU49" s="281"/>
      <c r="DV49" s="281"/>
      <c r="DW49" s="281"/>
      <c r="DX49" s="281"/>
      <c r="DY49" s="281"/>
      <c r="DZ49" s="281"/>
      <c r="EA49" s="281"/>
      <c r="EB49" s="281"/>
      <c r="EC49" s="281"/>
      <c r="ED49" s="281"/>
      <c r="EE49" s="281"/>
      <c r="EF49" s="281"/>
      <c r="EG49" s="281"/>
      <c r="EH49" s="281"/>
      <c r="EI49" s="281"/>
      <c r="EJ49" s="281"/>
      <c r="EK49" s="281"/>
      <c r="EL49" s="281"/>
      <c r="EM49" s="281"/>
      <c r="EN49" s="281"/>
      <c r="EO49" s="281"/>
      <c r="EP49" s="281"/>
      <c r="EQ49" s="281"/>
      <c r="ER49" s="281"/>
      <c r="ES49" s="281"/>
      <c r="ET49" s="281"/>
      <c r="EU49" s="281"/>
      <c r="EV49" s="281"/>
      <c r="EW49" s="281"/>
      <c r="EX49" s="281"/>
      <c r="EY49" s="281"/>
      <c r="EZ49" s="281"/>
      <c r="FA49" s="281"/>
      <c r="FB49" s="281"/>
      <c r="FC49" s="281"/>
      <c r="FD49" s="281"/>
      <c r="FE49" s="281"/>
      <c r="FF49" s="281"/>
      <c r="FG49" s="281"/>
      <c r="FH49" s="281"/>
      <c r="FI49" s="281"/>
      <c r="FJ49" s="281"/>
      <c r="FK49" s="281"/>
      <c r="FL49" s="281"/>
      <c r="FM49" s="281"/>
      <c r="FN49" s="281"/>
      <c r="FO49" s="281"/>
      <c r="FP49" s="281"/>
      <c r="FQ49" s="281"/>
      <c r="FR49" s="281"/>
      <c r="FS49" s="281"/>
      <c r="FT49" s="281"/>
      <c r="FU49" s="281"/>
      <c r="FV49" s="281"/>
      <c r="FW49" s="281"/>
      <c r="FX49" s="281"/>
      <c r="FY49" s="281"/>
      <c r="FZ49" s="281"/>
      <c r="GA49" s="281"/>
      <c r="GB49" s="281"/>
      <c r="GC49" s="281"/>
      <c r="GD49" s="281"/>
      <c r="GE49" s="281"/>
      <c r="GF49" s="281"/>
      <c r="GG49" s="281"/>
      <c r="GH49" s="281"/>
      <c r="GI49" s="281"/>
      <c r="GJ49" s="281"/>
      <c r="GK49" s="281"/>
      <c r="GL49" s="281"/>
      <c r="GM49" s="281"/>
      <c r="GN49" s="281"/>
      <c r="GO49" s="281"/>
      <c r="GP49" s="281"/>
      <c r="GQ49" s="281"/>
      <c r="GR49" s="281"/>
      <c r="GS49" s="281"/>
      <c r="GT49" s="281"/>
      <c r="GU49" s="281"/>
      <c r="GV49" s="281"/>
      <c r="GW49" s="281"/>
      <c r="GX49" s="281"/>
      <c r="GY49" s="281"/>
      <c r="GZ49" s="281"/>
      <c r="HA49" s="281"/>
      <c r="HB49" s="281"/>
      <c r="HC49" s="281"/>
      <c r="HD49" s="281"/>
      <c r="HE49" s="281"/>
    </row>
    <row r="50" spans="1:213" ht="13.5" customHeight="1">
      <c r="A50" s="1294"/>
      <c r="B50" s="281" t="s">
        <v>768</v>
      </c>
      <c r="C50" s="966"/>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1"/>
      <c r="DH50" s="281"/>
      <c r="DI50" s="281"/>
      <c r="DJ50" s="281"/>
      <c r="DK50" s="281"/>
      <c r="DL50" s="281"/>
      <c r="DM50" s="281"/>
      <c r="DN50" s="281"/>
      <c r="DO50" s="281"/>
      <c r="DP50" s="281"/>
      <c r="DQ50" s="281"/>
      <c r="DR50" s="281"/>
      <c r="DS50" s="281"/>
      <c r="DT50" s="281"/>
      <c r="DU50" s="281"/>
      <c r="DV50" s="281"/>
      <c r="DW50" s="281"/>
      <c r="DX50" s="281"/>
      <c r="DY50" s="281"/>
      <c r="DZ50" s="281"/>
      <c r="EA50" s="281"/>
      <c r="EB50" s="281"/>
      <c r="EC50" s="281"/>
      <c r="ED50" s="281"/>
      <c r="EE50" s="281"/>
      <c r="EF50" s="281"/>
      <c r="EG50" s="281"/>
      <c r="EH50" s="281"/>
      <c r="EI50" s="281"/>
      <c r="EJ50" s="281"/>
      <c r="EK50" s="281"/>
      <c r="EL50" s="281"/>
      <c r="EM50" s="281"/>
      <c r="EN50" s="281"/>
      <c r="EO50" s="281"/>
      <c r="EP50" s="281"/>
      <c r="EQ50" s="281"/>
      <c r="ER50" s="281"/>
      <c r="ES50" s="281"/>
      <c r="ET50" s="281"/>
      <c r="EU50" s="281"/>
      <c r="EV50" s="281"/>
      <c r="EW50" s="281"/>
      <c r="EX50" s="281"/>
      <c r="EY50" s="281"/>
      <c r="EZ50" s="281"/>
      <c r="FA50" s="281"/>
      <c r="FB50" s="281"/>
      <c r="FC50" s="281"/>
      <c r="FD50" s="281"/>
      <c r="FE50" s="281"/>
      <c r="FF50" s="281"/>
      <c r="FG50" s="281"/>
      <c r="FH50" s="281"/>
      <c r="FI50" s="281"/>
      <c r="FJ50" s="281"/>
      <c r="FK50" s="281"/>
      <c r="FL50" s="281"/>
      <c r="FM50" s="281"/>
      <c r="FN50" s="281"/>
      <c r="FO50" s="281"/>
      <c r="FP50" s="281"/>
      <c r="FQ50" s="281"/>
      <c r="FR50" s="281"/>
      <c r="FS50" s="281"/>
      <c r="FT50" s="281"/>
      <c r="FU50" s="281"/>
      <c r="FV50" s="281"/>
      <c r="FW50" s="281"/>
      <c r="FX50" s="281"/>
      <c r="FY50" s="281"/>
      <c r="FZ50" s="281"/>
      <c r="GA50" s="281"/>
      <c r="GB50" s="281"/>
      <c r="GC50" s="281"/>
      <c r="GD50" s="281"/>
      <c r="GE50" s="281"/>
      <c r="GF50" s="281"/>
      <c r="GG50" s="281"/>
      <c r="GH50" s="281"/>
      <c r="GI50" s="281"/>
      <c r="GJ50" s="281"/>
      <c r="GK50" s="281"/>
      <c r="GL50" s="281"/>
      <c r="GM50" s="281"/>
      <c r="GN50" s="281"/>
      <c r="GO50" s="281"/>
      <c r="GP50" s="281"/>
      <c r="GQ50" s="281"/>
      <c r="GR50" s="281"/>
      <c r="GS50" s="281"/>
      <c r="GT50" s="281"/>
      <c r="GU50" s="281"/>
      <c r="GV50" s="281"/>
      <c r="GW50" s="281"/>
      <c r="GX50" s="281"/>
      <c r="GY50" s="281"/>
      <c r="GZ50" s="281"/>
      <c r="HA50" s="281"/>
      <c r="HB50" s="281"/>
      <c r="HC50" s="281"/>
      <c r="HD50" s="281"/>
      <c r="HE50" s="281"/>
    </row>
    <row r="51" spans="1:213" s="281" customFormat="1" ht="15" customHeight="1">
      <c r="A51" s="1295" t="s">
        <v>1697</v>
      </c>
      <c r="B51" s="276"/>
    </row>
    <row r="52" spans="1:213" s="281" customFormat="1" ht="15" customHeight="1">
      <c r="A52" s="1295" t="s">
        <v>1698</v>
      </c>
      <c r="B52" s="276"/>
    </row>
    <row r="53" spans="1:213" s="281" customFormat="1" ht="15" customHeight="1">
      <c r="A53" s="1295" t="s">
        <v>1699</v>
      </c>
      <c r="B53" s="276"/>
    </row>
    <row r="54" spans="1:213" s="281" customFormat="1" ht="15" customHeight="1"/>
    <row r="55" spans="1:213">
      <c r="A55" s="281"/>
      <c r="C55" s="966"/>
    </row>
    <row r="56" spans="1:213">
      <c r="A56" s="281"/>
      <c r="C56" s="966"/>
    </row>
    <row r="57" spans="1:213">
      <c r="A57" s="281"/>
      <c r="C57" s="966"/>
    </row>
    <row r="58" spans="1:213">
      <c r="A58" s="1294"/>
      <c r="B58" s="282"/>
      <c r="C58" s="336"/>
    </row>
  </sheetData>
  <mergeCells count="8">
    <mergeCell ref="B23:C23"/>
    <mergeCell ref="A24:A25"/>
    <mergeCell ref="B24:B25"/>
    <mergeCell ref="C24:C25"/>
    <mergeCell ref="A10:A12"/>
    <mergeCell ref="B10:B12"/>
    <mergeCell ref="C10:C12"/>
    <mergeCell ref="B3:J3"/>
  </mergeCells>
  <pageMargins left="0.51181102362204722" right="0.19685039370078741" top="0.74803149606299213" bottom="0.74803149606299213" header="0.31496062992125984" footer="0.31496062992125984"/>
  <pageSetup paperSize="9" scale="85" firstPageNumber="154" orientation="portrait" useFirstPageNumber="1" r:id="rId1"/>
  <headerFooter>
    <oddHeader>&amp;CDRAFT</oddHeader>
    <oddFooter>&amp;C&amp;P</oddFooter>
  </headerFooter>
</worksheet>
</file>

<file path=xl/worksheets/sheet33.xml><?xml version="1.0" encoding="utf-8"?>
<worksheet xmlns="http://schemas.openxmlformats.org/spreadsheetml/2006/main" xmlns:r="http://schemas.openxmlformats.org/officeDocument/2006/relationships">
  <sheetPr codeName="Sheet9">
    <tabColor rgb="FFFFFF00"/>
  </sheetPr>
  <dimension ref="A1:II115"/>
  <sheetViews>
    <sheetView workbookViewId="0">
      <selection activeCell="J11" sqref="J11"/>
    </sheetView>
  </sheetViews>
  <sheetFormatPr defaultColWidth="7.42578125" defaultRowHeight="12.75"/>
  <cols>
    <col min="1" max="1" width="4" style="157" customWidth="1"/>
    <col min="2" max="2" width="32.140625" style="157" customWidth="1"/>
    <col min="3" max="3" width="6.28515625" style="550" customWidth="1"/>
    <col min="4" max="4" width="9.7109375" style="157" customWidth="1"/>
    <col min="5" max="5" width="7.7109375" style="157" customWidth="1"/>
    <col min="6" max="7" width="6.42578125" style="157" customWidth="1"/>
    <col min="8" max="8" width="6.85546875" style="157" customWidth="1"/>
    <col min="9" max="220" width="9.140625" style="157" customWidth="1"/>
    <col min="221" max="221" width="3.140625" style="157" customWidth="1"/>
    <col min="222" max="222" width="48.28515625" style="157" customWidth="1"/>
    <col min="223" max="223" width="8.42578125" style="157" customWidth="1"/>
    <col min="224" max="224" width="7.28515625" style="157" customWidth="1"/>
    <col min="225" max="226" width="7.42578125" style="157" customWidth="1"/>
    <col min="227" max="227" width="7.28515625" style="157" customWidth="1"/>
    <col min="228" max="241" width="7.42578125" style="157"/>
    <col min="242" max="242" width="4" style="157" customWidth="1"/>
    <col min="243" max="243" width="34" style="157" customWidth="1"/>
    <col min="244" max="244" width="7.5703125" style="157" customWidth="1"/>
    <col min="245" max="250" width="7.42578125" style="157" customWidth="1"/>
    <col min="251" max="476" width="9.140625" style="157" customWidth="1"/>
    <col min="477" max="477" width="3.140625" style="157" customWidth="1"/>
    <col min="478" max="478" width="48.28515625" style="157" customWidth="1"/>
    <col min="479" max="479" width="8.42578125" style="157" customWidth="1"/>
    <col min="480" max="480" width="7.28515625" style="157" customWidth="1"/>
    <col min="481" max="482" width="7.42578125" style="157" customWidth="1"/>
    <col min="483" max="483" width="7.28515625" style="157" customWidth="1"/>
    <col min="484" max="497" width="7.42578125" style="157"/>
    <col min="498" max="498" width="4" style="157" customWidth="1"/>
    <col min="499" max="499" width="34" style="157" customWidth="1"/>
    <col min="500" max="500" width="7.5703125" style="157" customWidth="1"/>
    <col min="501" max="506" width="7.42578125" style="157" customWidth="1"/>
    <col min="507" max="732" width="9.140625" style="157" customWidth="1"/>
    <col min="733" max="733" width="3.140625" style="157" customWidth="1"/>
    <col min="734" max="734" width="48.28515625" style="157" customWidth="1"/>
    <col min="735" max="735" width="8.42578125" style="157" customWidth="1"/>
    <col min="736" max="736" width="7.28515625" style="157" customWidth="1"/>
    <col min="737" max="738" width="7.42578125" style="157" customWidth="1"/>
    <col min="739" max="739" width="7.28515625" style="157" customWidth="1"/>
    <col min="740" max="753" width="7.42578125" style="157"/>
    <col min="754" max="754" width="4" style="157" customWidth="1"/>
    <col min="755" max="755" width="34" style="157" customWidth="1"/>
    <col min="756" max="756" width="7.5703125" style="157" customWidth="1"/>
    <col min="757" max="762" width="7.42578125" style="157" customWidth="1"/>
    <col min="763" max="988" width="9.140625" style="157" customWidth="1"/>
    <col min="989" max="989" width="3.140625" style="157" customWidth="1"/>
    <col min="990" max="990" width="48.28515625" style="157" customWidth="1"/>
    <col min="991" max="991" width="8.42578125" style="157" customWidth="1"/>
    <col min="992" max="992" width="7.28515625" style="157" customWidth="1"/>
    <col min="993" max="994" width="7.42578125" style="157" customWidth="1"/>
    <col min="995" max="995" width="7.28515625" style="157" customWidth="1"/>
    <col min="996" max="1009" width="7.42578125" style="157"/>
    <col min="1010" max="1010" width="4" style="157" customWidth="1"/>
    <col min="1011" max="1011" width="34" style="157" customWidth="1"/>
    <col min="1012" max="1012" width="7.5703125" style="157" customWidth="1"/>
    <col min="1013" max="1018" width="7.42578125" style="157" customWidth="1"/>
    <col min="1019" max="1244" width="9.140625" style="157" customWidth="1"/>
    <col min="1245" max="1245" width="3.140625" style="157" customWidth="1"/>
    <col min="1246" max="1246" width="48.28515625" style="157" customWidth="1"/>
    <col min="1247" max="1247" width="8.42578125" style="157" customWidth="1"/>
    <col min="1248" max="1248" width="7.28515625" style="157" customWidth="1"/>
    <col min="1249" max="1250" width="7.42578125" style="157" customWidth="1"/>
    <col min="1251" max="1251" width="7.28515625" style="157" customWidth="1"/>
    <col min="1252" max="1265" width="7.42578125" style="157"/>
    <col min="1266" max="1266" width="4" style="157" customWidth="1"/>
    <col min="1267" max="1267" width="34" style="157" customWidth="1"/>
    <col min="1268" max="1268" width="7.5703125" style="157" customWidth="1"/>
    <col min="1269" max="1274" width="7.42578125" style="157" customWidth="1"/>
    <col min="1275" max="1500" width="9.140625" style="157" customWidth="1"/>
    <col min="1501" max="1501" width="3.140625" style="157" customWidth="1"/>
    <col min="1502" max="1502" width="48.28515625" style="157" customWidth="1"/>
    <col min="1503" max="1503" width="8.42578125" style="157" customWidth="1"/>
    <col min="1504" max="1504" width="7.28515625" style="157" customWidth="1"/>
    <col min="1505" max="1506" width="7.42578125" style="157" customWidth="1"/>
    <col min="1507" max="1507" width="7.28515625" style="157" customWidth="1"/>
    <col min="1508" max="1521" width="7.42578125" style="157"/>
    <col min="1522" max="1522" width="4" style="157" customWidth="1"/>
    <col min="1523" max="1523" width="34" style="157" customWidth="1"/>
    <col min="1524" max="1524" width="7.5703125" style="157" customWidth="1"/>
    <col min="1525" max="1530" width="7.42578125" style="157" customWidth="1"/>
    <col min="1531" max="1756" width="9.140625" style="157" customWidth="1"/>
    <col min="1757" max="1757" width="3.140625" style="157" customWidth="1"/>
    <col min="1758" max="1758" width="48.28515625" style="157" customWidth="1"/>
    <col min="1759" max="1759" width="8.42578125" style="157" customWidth="1"/>
    <col min="1760" max="1760" width="7.28515625" style="157" customWidth="1"/>
    <col min="1761" max="1762" width="7.42578125" style="157" customWidth="1"/>
    <col min="1763" max="1763" width="7.28515625" style="157" customWidth="1"/>
    <col min="1764" max="1777" width="7.42578125" style="157"/>
    <col min="1778" max="1778" width="4" style="157" customWidth="1"/>
    <col min="1779" max="1779" width="34" style="157" customWidth="1"/>
    <col min="1780" max="1780" width="7.5703125" style="157" customWidth="1"/>
    <col min="1781" max="1786" width="7.42578125" style="157" customWidth="1"/>
    <col min="1787" max="2012" width="9.140625" style="157" customWidth="1"/>
    <col min="2013" max="2013" width="3.140625" style="157" customWidth="1"/>
    <col min="2014" max="2014" width="48.28515625" style="157" customWidth="1"/>
    <col min="2015" max="2015" width="8.42578125" style="157" customWidth="1"/>
    <col min="2016" max="2016" width="7.28515625" style="157" customWidth="1"/>
    <col min="2017" max="2018" width="7.42578125" style="157" customWidth="1"/>
    <col min="2019" max="2019" width="7.28515625" style="157" customWidth="1"/>
    <col min="2020" max="2033" width="7.42578125" style="157"/>
    <col min="2034" max="2034" width="4" style="157" customWidth="1"/>
    <col min="2035" max="2035" width="34" style="157" customWidth="1"/>
    <col min="2036" max="2036" width="7.5703125" style="157" customWidth="1"/>
    <col min="2037" max="2042" width="7.42578125" style="157" customWidth="1"/>
    <col min="2043" max="2268" width="9.140625" style="157" customWidth="1"/>
    <col min="2269" max="2269" width="3.140625" style="157" customWidth="1"/>
    <col min="2270" max="2270" width="48.28515625" style="157" customWidth="1"/>
    <col min="2271" max="2271" width="8.42578125" style="157" customWidth="1"/>
    <col min="2272" max="2272" width="7.28515625" style="157" customWidth="1"/>
    <col min="2273" max="2274" width="7.42578125" style="157" customWidth="1"/>
    <col min="2275" max="2275" width="7.28515625" style="157" customWidth="1"/>
    <col min="2276" max="2289" width="7.42578125" style="157"/>
    <col min="2290" max="2290" width="4" style="157" customWidth="1"/>
    <col min="2291" max="2291" width="34" style="157" customWidth="1"/>
    <col min="2292" max="2292" width="7.5703125" style="157" customWidth="1"/>
    <col min="2293" max="2298" width="7.42578125" style="157" customWidth="1"/>
    <col min="2299" max="2524" width="9.140625" style="157" customWidth="1"/>
    <col min="2525" max="2525" width="3.140625" style="157" customWidth="1"/>
    <col min="2526" max="2526" width="48.28515625" style="157" customWidth="1"/>
    <col min="2527" max="2527" width="8.42578125" style="157" customWidth="1"/>
    <col min="2528" max="2528" width="7.28515625" style="157" customWidth="1"/>
    <col min="2529" max="2530" width="7.42578125" style="157" customWidth="1"/>
    <col min="2531" max="2531" width="7.28515625" style="157" customWidth="1"/>
    <col min="2532" max="2545" width="7.42578125" style="157"/>
    <col min="2546" max="2546" width="4" style="157" customWidth="1"/>
    <col min="2547" max="2547" width="34" style="157" customWidth="1"/>
    <col min="2548" max="2548" width="7.5703125" style="157" customWidth="1"/>
    <col min="2549" max="2554" width="7.42578125" style="157" customWidth="1"/>
    <col min="2555" max="2780" width="9.140625" style="157" customWidth="1"/>
    <col min="2781" max="2781" width="3.140625" style="157" customWidth="1"/>
    <col min="2782" max="2782" width="48.28515625" style="157" customWidth="1"/>
    <col min="2783" max="2783" width="8.42578125" style="157" customWidth="1"/>
    <col min="2784" max="2784" width="7.28515625" style="157" customWidth="1"/>
    <col min="2785" max="2786" width="7.42578125" style="157" customWidth="1"/>
    <col min="2787" max="2787" width="7.28515625" style="157" customWidth="1"/>
    <col min="2788" max="2801" width="7.42578125" style="157"/>
    <col min="2802" max="2802" width="4" style="157" customWidth="1"/>
    <col min="2803" max="2803" width="34" style="157" customWidth="1"/>
    <col min="2804" max="2804" width="7.5703125" style="157" customWidth="1"/>
    <col min="2805" max="2810" width="7.42578125" style="157" customWidth="1"/>
    <col min="2811" max="3036" width="9.140625" style="157" customWidth="1"/>
    <col min="3037" max="3037" width="3.140625" style="157" customWidth="1"/>
    <col min="3038" max="3038" width="48.28515625" style="157" customWidth="1"/>
    <col min="3039" max="3039" width="8.42578125" style="157" customWidth="1"/>
    <col min="3040" max="3040" width="7.28515625" style="157" customWidth="1"/>
    <col min="3041" max="3042" width="7.42578125" style="157" customWidth="1"/>
    <col min="3043" max="3043" width="7.28515625" style="157" customWidth="1"/>
    <col min="3044" max="3057" width="7.42578125" style="157"/>
    <col min="3058" max="3058" width="4" style="157" customWidth="1"/>
    <col min="3059" max="3059" width="34" style="157" customWidth="1"/>
    <col min="3060" max="3060" width="7.5703125" style="157" customWidth="1"/>
    <col min="3061" max="3066" width="7.42578125" style="157" customWidth="1"/>
    <col min="3067" max="3292" width="9.140625" style="157" customWidth="1"/>
    <col min="3293" max="3293" width="3.140625" style="157" customWidth="1"/>
    <col min="3294" max="3294" width="48.28515625" style="157" customWidth="1"/>
    <col min="3295" max="3295" width="8.42578125" style="157" customWidth="1"/>
    <col min="3296" max="3296" width="7.28515625" style="157" customWidth="1"/>
    <col min="3297" max="3298" width="7.42578125" style="157" customWidth="1"/>
    <col min="3299" max="3299" width="7.28515625" style="157" customWidth="1"/>
    <col min="3300" max="3313" width="7.42578125" style="157"/>
    <col min="3314" max="3314" width="4" style="157" customWidth="1"/>
    <col min="3315" max="3315" width="34" style="157" customWidth="1"/>
    <col min="3316" max="3316" width="7.5703125" style="157" customWidth="1"/>
    <col min="3317" max="3322" width="7.42578125" style="157" customWidth="1"/>
    <col min="3323" max="3548" width="9.140625" style="157" customWidth="1"/>
    <col min="3549" max="3549" width="3.140625" style="157" customWidth="1"/>
    <col min="3550" max="3550" width="48.28515625" style="157" customWidth="1"/>
    <col min="3551" max="3551" width="8.42578125" style="157" customWidth="1"/>
    <col min="3552" max="3552" width="7.28515625" style="157" customWidth="1"/>
    <col min="3553" max="3554" width="7.42578125" style="157" customWidth="1"/>
    <col min="3555" max="3555" width="7.28515625" style="157" customWidth="1"/>
    <col min="3556" max="3569" width="7.42578125" style="157"/>
    <col min="3570" max="3570" width="4" style="157" customWidth="1"/>
    <col min="3571" max="3571" width="34" style="157" customWidth="1"/>
    <col min="3572" max="3572" width="7.5703125" style="157" customWidth="1"/>
    <col min="3573" max="3578" width="7.42578125" style="157" customWidth="1"/>
    <col min="3579" max="3804" width="9.140625" style="157" customWidth="1"/>
    <col min="3805" max="3805" width="3.140625" style="157" customWidth="1"/>
    <col min="3806" max="3806" width="48.28515625" style="157" customWidth="1"/>
    <col min="3807" max="3807" width="8.42578125" style="157" customWidth="1"/>
    <col min="3808" max="3808" width="7.28515625" style="157" customWidth="1"/>
    <col min="3809" max="3810" width="7.42578125" style="157" customWidth="1"/>
    <col min="3811" max="3811" width="7.28515625" style="157" customWidth="1"/>
    <col min="3812" max="3825" width="7.42578125" style="157"/>
    <col min="3826" max="3826" width="4" style="157" customWidth="1"/>
    <col min="3827" max="3827" width="34" style="157" customWidth="1"/>
    <col min="3828" max="3828" width="7.5703125" style="157" customWidth="1"/>
    <col min="3829" max="3834" width="7.42578125" style="157" customWidth="1"/>
    <col min="3835" max="4060" width="9.140625" style="157" customWidth="1"/>
    <col min="4061" max="4061" width="3.140625" style="157" customWidth="1"/>
    <col min="4062" max="4062" width="48.28515625" style="157" customWidth="1"/>
    <col min="4063" max="4063" width="8.42578125" style="157" customWidth="1"/>
    <col min="4064" max="4064" width="7.28515625" style="157" customWidth="1"/>
    <col min="4065" max="4066" width="7.42578125" style="157" customWidth="1"/>
    <col min="4067" max="4067" width="7.28515625" style="157" customWidth="1"/>
    <col min="4068" max="4081" width="7.42578125" style="157"/>
    <col min="4082" max="4082" width="4" style="157" customWidth="1"/>
    <col min="4083" max="4083" width="34" style="157" customWidth="1"/>
    <col min="4084" max="4084" width="7.5703125" style="157" customWidth="1"/>
    <col min="4085" max="4090" width="7.42578125" style="157" customWidth="1"/>
    <col min="4091" max="4316" width="9.140625" style="157" customWidth="1"/>
    <col min="4317" max="4317" width="3.140625" style="157" customWidth="1"/>
    <col min="4318" max="4318" width="48.28515625" style="157" customWidth="1"/>
    <col min="4319" max="4319" width="8.42578125" style="157" customWidth="1"/>
    <col min="4320" max="4320" width="7.28515625" style="157" customWidth="1"/>
    <col min="4321" max="4322" width="7.42578125" style="157" customWidth="1"/>
    <col min="4323" max="4323" width="7.28515625" style="157" customWidth="1"/>
    <col min="4324" max="4337" width="7.42578125" style="157"/>
    <col min="4338" max="4338" width="4" style="157" customWidth="1"/>
    <col min="4339" max="4339" width="34" style="157" customWidth="1"/>
    <col min="4340" max="4340" width="7.5703125" style="157" customWidth="1"/>
    <col min="4341" max="4346" width="7.42578125" style="157" customWidth="1"/>
    <col min="4347" max="4572" width="9.140625" style="157" customWidth="1"/>
    <col min="4573" max="4573" width="3.140625" style="157" customWidth="1"/>
    <col min="4574" max="4574" width="48.28515625" style="157" customWidth="1"/>
    <col min="4575" max="4575" width="8.42578125" style="157" customWidth="1"/>
    <col min="4576" max="4576" width="7.28515625" style="157" customWidth="1"/>
    <col min="4577" max="4578" width="7.42578125" style="157" customWidth="1"/>
    <col min="4579" max="4579" width="7.28515625" style="157" customWidth="1"/>
    <col min="4580" max="4593" width="7.42578125" style="157"/>
    <col min="4594" max="4594" width="4" style="157" customWidth="1"/>
    <col min="4595" max="4595" width="34" style="157" customWidth="1"/>
    <col min="4596" max="4596" width="7.5703125" style="157" customWidth="1"/>
    <col min="4597" max="4602" width="7.42578125" style="157" customWidth="1"/>
    <col min="4603" max="4828" width="9.140625" style="157" customWidth="1"/>
    <col min="4829" max="4829" width="3.140625" style="157" customWidth="1"/>
    <col min="4830" max="4830" width="48.28515625" style="157" customWidth="1"/>
    <col min="4831" max="4831" width="8.42578125" style="157" customWidth="1"/>
    <col min="4832" max="4832" width="7.28515625" style="157" customWidth="1"/>
    <col min="4833" max="4834" width="7.42578125" style="157" customWidth="1"/>
    <col min="4835" max="4835" width="7.28515625" style="157" customWidth="1"/>
    <col min="4836" max="4849" width="7.42578125" style="157"/>
    <col min="4850" max="4850" width="4" style="157" customWidth="1"/>
    <col min="4851" max="4851" width="34" style="157" customWidth="1"/>
    <col min="4852" max="4852" width="7.5703125" style="157" customWidth="1"/>
    <col min="4853" max="4858" width="7.42578125" style="157" customWidth="1"/>
    <col min="4859" max="5084" width="9.140625" style="157" customWidth="1"/>
    <col min="5085" max="5085" width="3.140625" style="157" customWidth="1"/>
    <col min="5086" max="5086" width="48.28515625" style="157" customWidth="1"/>
    <col min="5087" max="5087" width="8.42578125" style="157" customWidth="1"/>
    <col min="5088" max="5088" width="7.28515625" style="157" customWidth="1"/>
    <col min="5089" max="5090" width="7.42578125" style="157" customWidth="1"/>
    <col min="5091" max="5091" width="7.28515625" style="157" customWidth="1"/>
    <col min="5092" max="5105" width="7.42578125" style="157"/>
    <col min="5106" max="5106" width="4" style="157" customWidth="1"/>
    <col min="5107" max="5107" width="34" style="157" customWidth="1"/>
    <col min="5108" max="5108" width="7.5703125" style="157" customWidth="1"/>
    <col min="5109" max="5114" width="7.42578125" style="157" customWidth="1"/>
    <col min="5115" max="5340" width="9.140625" style="157" customWidth="1"/>
    <col min="5341" max="5341" width="3.140625" style="157" customWidth="1"/>
    <col min="5342" max="5342" width="48.28515625" style="157" customWidth="1"/>
    <col min="5343" max="5343" width="8.42578125" style="157" customWidth="1"/>
    <col min="5344" max="5344" width="7.28515625" style="157" customWidth="1"/>
    <col min="5345" max="5346" width="7.42578125" style="157" customWidth="1"/>
    <col min="5347" max="5347" width="7.28515625" style="157" customWidth="1"/>
    <col min="5348" max="5361" width="7.42578125" style="157"/>
    <col min="5362" max="5362" width="4" style="157" customWidth="1"/>
    <col min="5363" max="5363" width="34" style="157" customWidth="1"/>
    <col min="5364" max="5364" width="7.5703125" style="157" customWidth="1"/>
    <col min="5365" max="5370" width="7.42578125" style="157" customWidth="1"/>
    <col min="5371" max="5596" width="9.140625" style="157" customWidth="1"/>
    <col min="5597" max="5597" width="3.140625" style="157" customWidth="1"/>
    <col min="5598" max="5598" width="48.28515625" style="157" customWidth="1"/>
    <col min="5599" max="5599" width="8.42578125" style="157" customWidth="1"/>
    <col min="5600" max="5600" width="7.28515625" style="157" customWidth="1"/>
    <col min="5601" max="5602" width="7.42578125" style="157" customWidth="1"/>
    <col min="5603" max="5603" width="7.28515625" style="157" customWidth="1"/>
    <col min="5604" max="5617" width="7.42578125" style="157"/>
    <col min="5618" max="5618" width="4" style="157" customWidth="1"/>
    <col min="5619" max="5619" width="34" style="157" customWidth="1"/>
    <col min="5620" max="5620" width="7.5703125" style="157" customWidth="1"/>
    <col min="5621" max="5626" width="7.42578125" style="157" customWidth="1"/>
    <col min="5627" max="5852" width="9.140625" style="157" customWidth="1"/>
    <col min="5853" max="5853" width="3.140625" style="157" customWidth="1"/>
    <col min="5854" max="5854" width="48.28515625" style="157" customWidth="1"/>
    <col min="5855" max="5855" width="8.42578125" style="157" customWidth="1"/>
    <col min="5856" max="5856" width="7.28515625" style="157" customWidth="1"/>
    <col min="5857" max="5858" width="7.42578125" style="157" customWidth="1"/>
    <col min="5859" max="5859" width="7.28515625" style="157" customWidth="1"/>
    <col min="5860" max="5873" width="7.42578125" style="157"/>
    <col min="5874" max="5874" width="4" style="157" customWidth="1"/>
    <col min="5875" max="5875" width="34" style="157" customWidth="1"/>
    <col min="5876" max="5876" width="7.5703125" style="157" customWidth="1"/>
    <col min="5877" max="5882" width="7.42578125" style="157" customWidth="1"/>
    <col min="5883" max="6108" width="9.140625" style="157" customWidth="1"/>
    <col min="6109" max="6109" width="3.140625" style="157" customWidth="1"/>
    <col min="6110" max="6110" width="48.28515625" style="157" customWidth="1"/>
    <col min="6111" max="6111" width="8.42578125" style="157" customWidth="1"/>
    <col min="6112" max="6112" width="7.28515625" style="157" customWidth="1"/>
    <col min="6113" max="6114" width="7.42578125" style="157" customWidth="1"/>
    <col min="6115" max="6115" width="7.28515625" style="157" customWidth="1"/>
    <col min="6116" max="6129" width="7.42578125" style="157"/>
    <col min="6130" max="6130" width="4" style="157" customWidth="1"/>
    <col min="6131" max="6131" width="34" style="157" customWidth="1"/>
    <col min="6132" max="6132" width="7.5703125" style="157" customWidth="1"/>
    <col min="6133" max="6138" width="7.42578125" style="157" customWidth="1"/>
    <col min="6139" max="6364" width="9.140625" style="157" customWidth="1"/>
    <col min="6365" max="6365" width="3.140625" style="157" customWidth="1"/>
    <col min="6366" max="6366" width="48.28515625" style="157" customWidth="1"/>
    <col min="6367" max="6367" width="8.42578125" style="157" customWidth="1"/>
    <col min="6368" max="6368" width="7.28515625" style="157" customWidth="1"/>
    <col min="6369" max="6370" width="7.42578125" style="157" customWidth="1"/>
    <col min="6371" max="6371" width="7.28515625" style="157" customWidth="1"/>
    <col min="6372" max="6385" width="7.42578125" style="157"/>
    <col min="6386" max="6386" width="4" style="157" customWidth="1"/>
    <col min="6387" max="6387" width="34" style="157" customWidth="1"/>
    <col min="6388" max="6388" width="7.5703125" style="157" customWidth="1"/>
    <col min="6389" max="6394" width="7.42578125" style="157" customWidth="1"/>
    <col min="6395" max="6620" width="9.140625" style="157" customWidth="1"/>
    <col min="6621" max="6621" width="3.140625" style="157" customWidth="1"/>
    <col min="6622" max="6622" width="48.28515625" style="157" customWidth="1"/>
    <col min="6623" max="6623" width="8.42578125" style="157" customWidth="1"/>
    <col min="6624" max="6624" width="7.28515625" style="157" customWidth="1"/>
    <col min="6625" max="6626" width="7.42578125" style="157" customWidth="1"/>
    <col min="6627" max="6627" width="7.28515625" style="157" customWidth="1"/>
    <col min="6628" max="6641" width="7.42578125" style="157"/>
    <col min="6642" max="6642" width="4" style="157" customWidth="1"/>
    <col min="6643" max="6643" width="34" style="157" customWidth="1"/>
    <col min="6644" max="6644" width="7.5703125" style="157" customWidth="1"/>
    <col min="6645" max="6650" width="7.42578125" style="157" customWidth="1"/>
    <col min="6651" max="6876" width="9.140625" style="157" customWidth="1"/>
    <col min="6877" max="6877" width="3.140625" style="157" customWidth="1"/>
    <col min="6878" max="6878" width="48.28515625" style="157" customWidth="1"/>
    <col min="6879" max="6879" width="8.42578125" style="157" customWidth="1"/>
    <col min="6880" max="6880" width="7.28515625" style="157" customWidth="1"/>
    <col min="6881" max="6882" width="7.42578125" style="157" customWidth="1"/>
    <col min="6883" max="6883" width="7.28515625" style="157" customWidth="1"/>
    <col min="6884" max="6897" width="7.42578125" style="157"/>
    <col min="6898" max="6898" width="4" style="157" customWidth="1"/>
    <col min="6899" max="6899" width="34" style="157" customWidth="1"/>
    <col min="6900" max="6900" width="7.5703125" style="157" customWidth="1"/>
    <col min="6901" max="6906" width="7.42578125" style="157" customWidth="1"/>
    <col min="6907" max="7132" width="9.140625" style="157" customWidth="1"/>
    <col min="7133" max="7133" width="3.140625" style="157" customWidth="1"/>
    <col min="7134" max="7134" width="48.28515625" style="157" customWidth="1"/>
    <col min="7135" max="7135" width="8.42578125" style="157" customWidth="1"/>
    <col min="7136" max="7136" width="7.28515625" style="157" customWidth="1"/>
    <col min="7137" max="7138" width="7.42578125" style="157" customWidth="1"/>
    <col min="7139" max="7139" width="7.28515625" style="157" customWidth="1"/>
    <col min="7140" max="7153" width="7.42578125" style="157"/>
    <col min="7154" max="7154" width="4" style="157" customWidth="1"/>
    <col min="7155" max="7155" width="34" style="157" customWidth="1"/>
    <col min="7156" max="7156" width="7.5703125" style="157" customWidth="1"/>
    <col min="7157" max="7162" width="7.42578125" style="157" customWidth="1"/>
    <col min="7163" max="7388" width="9.140625" style="157" customWidth="1"/>
    <col min="7389" max="7389" width="3.140625" style="157" customWidth="1"/>
    <col min="7390" max="7390" width="48.28515625" style="157" customWidth="1"/>
    <col min="7391" max="7391" width="8.42578125" style="157" customWidth="1"/>
    <col min="7392" max="7392" width="7.28515625" style="157" customWidth="1"/>
    <col min="7393" max="7394" width="7.42578125" style="157" customWidth="1"/>
    <col min="7395" max="7395" width="7.28515625" style="157" customWidth="1"/>
    <col min="7396" max="7409" width="7.42578125" style="157"/>
    <col min="7410" max="7410" width="4" style="157" customWidth="1"/>
    <col min="7411" max="7411" width="34" style="157" customWidth="1"/>
    <col min="7412" max="7412" width="7.5703125" style="157" customWidth="1"/>
    <col min="7413" max="7418" width="7.42578125" style="157" customWidth="1"/>
    <col min="7419" max="7644" width="9.140625" style="157" customWidth="1"/>
    <col min="7645" max="7645" width="3.140625" style="157" customWidth="1"/>
    <col min="7646" max="7646" width="48.28515625" style="157" customWidth="1"/>
    <col min="7647" max="7647" width="8.42578125" style="157" customWidth="1"/>
    <col min="7648" max="7648" width="7.28515625" style="157" customWidth="1"/>
    <col min="7649" max="7650" width="7.42578125" style="157" customWidth="1"/>
    <col min="7651" max="7651" width="7.28515625" style="157" customWidth="1"/>
    <col min="7652" max="7665" width="7.42578125" style="157"/>
    <col min="7666" max="7666" width="4" style="157" customWidth="1"/>
    <col min="7667" max="7667" width="34" style="157" customWidth="1"/>
    <col min="7668" max="7668" width="7.5703125" style="157" customWidth="1"/>
    <col min="7669" max="7674" width="7.42578125" style="157" customWidth="1"/>
    <col min="7675" max="7900" width="9.140625" style="157" customWidth="1"/>
    <col min="7901" max="7901" width="3.140625" style="157" customWidth="1"/>
    <col min="7902" max="7902" width="48.28515625" style="157" customWidth="1"/>
    <col min="7903" max="7903" width="8.42578125" style="157" customWidth="1"/>
    <col min="7904" max="7904" width="7.28515625" style="157" customWidth="1"/>
    <col min="7905" max="7906" width="7.42578125" style="157" customWidth="1"/>
    <col min="7907" max="7907" width="7.28515625" style="157" customWidth="1"/>
    <col min="7908" max="7921" width="7.42578125" style="157"/>
    <col min="7922" max="7922" width="4" style="157" customWidth="1"/>
    <col min="7923" max="7923" width="34" style="157" customWidth="1"/>
    <col min="7924" max="7924" width="7.5703125" style="157" customWidth="1"/>
    <col min="7925" max="7930" width="7.42578125" style="157" customWidth="1"/>
    <col min="7931" max="8156" width="9.140625" style="157" customWidth="1"/>
    <col min="8157" max="8157" width="3.140625" style="157" customWidth="1"/>
    <col min="8158" max="8158" width="48.28515625" style="157" customWidth="1"/>
    <col min="8159" max="8159" width="8.42578125" style="157" customWidth="1"/>
    <col min="8160" max="8160" width="7.28515625" style="157" customWidth="1"/>
    <col min="8161" max="8162" width="7.42578125" style="157" customWidth="1"/>
    <col min="8163" max="8163" width="7.28515625" style="157" customWidth="1"/>
    <col min="8164" max="8177" width="7.42578125" style="157"/>
    <col min="8178" max="8178" width="4" style="157" customWidth="1"/>
    <col min="8179" max="8179" width="34" style="157" customWidth="1"/>
    <col min="8180" max="8180" width="7.5703125" style="157" customWidth="1"/>
    <col min="8181" max="8186" width="7.42578125" style="157" customWidth="1"/>
    <col min="8187" max="8412" width="9.140625" style="157" customWidth="1"/>
    <col min="8413" max="8413" width="3.140625" style="157" customWidth="1"/>
    <col min="8414" max="8414" width="48.28515625" style="157" customWidth="1"/>
    <col min="8415" max="8415" width="8.42578125" style="157" customWidth="1"/>
    <col min="8416" max="8416" width="7.28515625" style="157" customWidth="1"/>
    <col min="8417" max="8418" width="7.42578125" style="157" customWidth="1"/>
    <col min="8419" max="8419" width="7.28515625" style="157" customWidth="1"/>
    <col min="8420" max="8433" width="7.42578125" style="157"/>
    <col min="8434" max="8434" width="4" style="157" customWidth="1"/>
    <col min="8435" max="8435" width="34" style="157" customWidth="1"/>
    <col min="8436" max="8436" width="7.5703125" style="157" customWidth="1"/>
    <col min="8437" max="8442" width="7.42578125" style="157" customWidth="1"/>
    <col min="8443" max="8668" width="9.140625" style="157" customWidth="1"/>
    <col min="8669" max="8669" width="3.140625" style="157" customWidth="1"/>
    <col min="8670" max="8670" width="48.28515625" style="157" customWidth="1"/>
    <col min="8671" max="8671" width="8.42578125" style="157" customWidth="1"/>
    <col min="8672" max="8672" width="7.28515625" style="157" customWidth="1"/>
    <col min="8673" max="8674" width="7.42578125" style="157" customWidth="1"/>
    <col min="8675" max="8675" width="7.28515625" style="157" customWidth="1"/>
    <col min="8676" max="8689" width="7.42578125" style="157"/>
    <col min="8690" max="8690" width="4" style="157" customWidth="1"/>
    <col min="8691" max="8691" width="34" style="157" customWidth="1"/>
    <col min="8692" max="8692" width="7.5703125" style="157" customWidth="1"/>
    <col min="8693" max="8698" width="7.42578125" style="157" customWidth="1"/>
    <col min="8699" max="8924" width="9.140625" style="157" customWidth="1"/>
    <col min="8925" max="8925" width="3.140625" style="157" customWidth="1"/>
    <col min="8926" max="8926" width="48.28515625" style="157" customWidth="1"/>
    <col min="8927" max="8927" width="8.42578125" style="157" customWidth="1"/>
    <col min="8928" max="8928" width="7.28515625" style="157" customWidth="1"/>
    <col min="8929" max="8930" width="7.42578125" style="157" customWidth="1"/>
    <col min="8931" max="8931" width="7.28515625" style="157" customWidth="1"/>
    <col min="8932" max="8945" width="7.42578125" style="157"/>
    <col min="8946" max="8946" width="4" style="157" customWidth="1"/>
    <col min="8947" max="8947" width="34" style="157" customWidth="1"/>
    <col min="8948" max="8948" width="7.5703125" style="157" customWidth="1"/>
    <col min="8949" max="8954" width="7.42578125" style="157" customWidth="1"/>
    <col min="8955" max="9180" width="9.140625" style="157" customWidth="1"/>
    <col min="9181" max="9181" width="3.140625" style="157" customWidth="1"/>
    <col min="9182" max="9182" width="48.28515625" style="157" customWidth="1"/>
    <col min="9183" max="9183" width="8.42578125" style="157" customWidth="1"/>
    <col min="9184" max="9184" width="7.28515625" style="157" customWidth="1"/>
    <col min="9185" max="9186" width="7.42578125" style="157" customWidth="1"/>
    <col min="9187" max="9187" width="7.28515625" style="157" customWidth="1"/>
    <col min="9188" max="9201" width="7.42578125" style="157"/>
    <col min="9202" max="9202" width="4" style="157" customWidth="1"/>
    <col min="9203" max="9203" width="34" style="157" customWidth="1"/>
    <col min="9204" max="9204" width="7.5703125" style="157" customWidth="1"/>
    <col min="9205" max="9210" width="7.42578125" style="157" customWidth="1"/>
    <col min="9211" max="9436" width="9.140625" style="157" customWidth="1"/>
    <col min="9437" max="9437" width="3.140625" style="157" customWidth="1"/>
    <col min="9438" max="9438" width="48.28515625" style="157" customWidth="1"/>
    <col min="9439" max="9439" width="8.42578125" style="157" customWidth="1"/>
    <col min="9440" max="9440" width="7.28515625" style="157" customWidth="1"/>
    <col min="9441" max="9442" width="7.42578125" style="157" customWidth="1"/>
    <col min="9443" max="9443" width="7.28515625" style="157" customWidth="1"/>
    <col min="9444" max="9457" width="7.42578125" style="157"/>
    <col min="9458" max="9458" width="4" style="157" customWidth="1"/>
    <col min="9459" max="9459" width="34" style="157" customWidth="1"/>
    <col min="9460" max="9460" width="7.5703125" style="157" customWidth="1"/>
    <col min="9461" max="9466" width="7.42578125" style="157" customWidth="1"/>
    <col min="9467" max="9692" width="9.140625" style="157" customWidth="1"/>
    <col min="9693" max="9693" width="3.140625" style="157" customWidth="1"/>
    <col min="9694" max="9694" width="48.28515625" style="157" customWidth="1"/>
    <col min="9695" max="9695" width="8.42578125" style="157" customWidth="1"/>
    <col min="9696" max="9696" width="7.28515625" style="157" customWidth="1"/>
    <col min="9697" max="9698" width="7.42578125" style="157" customWidth="1"/>
    <col min="9699" max="9699" width="7.28515625" style="157" customWidth="1"/>
    <col min="9700" max="9713" width="7.42578125" style="157"/>
    <col min="9714" max="9714" width="4" style="157" customWidth="1"/>
    <col min="9715" max="9715" width="34" style="157" customWidth="1"/>
    <col min="9716" max="9716" width="7.5703125" style="157" customWidth="1"/>
    <col min="9717" max="9722" width="7.42578125" style="157" customWidth="1"/>
    <col min="9723" max="9948" width="9.140625" style="157" customWidth="1"/>
    <col min="9949" max="9949" width="3.140625" style="157" customWidth="1"/>
    <col min="9950" max="9950" width="48.28515625" style="157" customWidth="1"/>
    <col min="9951" max="9951" width="8.42578125" style="157" customWidth="1"/>
    <col min="9952" max="9952" width="7.28515625" style="157" customWidth="1"/>
    <col min="9953" max="9954" width="7.42578125" style="157" customWidth="1"/>
    <col min="9955" max="9955" width="7.28515625" style="157" customWidth="1"/>
    <col min="9956" max="9969" width="7.42578125" style="157"/>
    <col min="9970" max="9970" width="4" style="157" customWidth="1"/>
    <col min="9971" max="9971" width="34" style="157" customWidth="1"/>
    <col min="9972" max="9972" width="7.5703125" style="157" customWidth="1"/>
    <col min="9973" max="9978" width="7.42578125" style="157" customWidth="1"/>
    <col min="9979" max="10204" width="9.140625" style="157" customWidth="1"/>
    <col min="10205" max="10205" width="3.140625" style="157" customWidth="1"/>
    <col min="10206" max="10206" width="48.28515625" style="157" customWidth="1"/>
    <col min="10207" max="10207" width="8.42578125" style="157" customWidth="1"/>
    <col min="10208" max="10208" width="7.28515625" style="157" customWidth="1"/>
    <col min="10209" max="10210" width="7.42578125" style="157" customWidth="1"/>
    <col min="10211" max="10211" width="7.28515625" style="157" customWidth="1"/>
    <col min="10212" max="10225" width="7.42578125" style="157"/>
    <col min="10226" max="10226" width="4" style="157" customWidth="1"/>
    <col min="10227" max="10227" width="34" style="157" customWidth="1"/>
    <col min="10228" max="10228" width="7.5703125" style="157" customWidth="1"/>
    <col min="10229" max="10234" width="7.42578125" style="157" customWidth="1"/>
    <col min="10235" max="10460" width="9.140625" style="157" customWidth="1"/>
    <col min="10461" max="10461" width="3.140625" style="157" customWidth="1"/>
    <col min="10462" max="10462" width="48.28515625" style="157" customWidth="1"/>
    <col min="10463" max="10463" width="8.42578125" style="157" customWidth="1"/>
    <col min="10464" max="10464" width="7.28515625" style="157" customWidth="1"/>
    <col min="10465" max="10466" width="7.42578125" style="157" customWidth="1"/>
    <col min="10467" max="10467" width="7.28515625" style="157" customWidth="1"/>
    <col min="10468" max="10481" width="7.42578125" style="157"/>
    <col min="10482" max="10482" width="4" style="157" customWidth="1"/>
    <col min="10483" max="10483" width="34" style="157" customWidth="1"/>
    <col min="10484" max="10484" width="7.5703125" style="157" customWidth="1"/>
    <col min="10485" max="10490" width="7.42578125" style="157" customWidth="1"/>
    <col min="10491" max="10716" width="9.140625" style="157" customWidth="1"/>
    <col min="10717" max="10717" width="3.140625" style="157" customWidth="1"/>
    <col min="10718" max="10718" width="48.28515625" style="157" customWidth="1"/>
    <col min="10719" max="10719" width="8.42578125" style="157" customWidth="1"/>
    <col min="10720" max="10720" width="7.28515625" style="157" customWidth="1"/>
    <col min="10721" max="10722" width="7.42578125" style="157" customWidth="1"/>
    <col min="10723" max="10723" width="7.28515625" style="157" customWidth="1"/>
    <col min="10724" max="10737" width="7.42578125" style="157"/>
    <col min="10738" max="10738" width="4" style="157" customWidth="1"/>
    <col min="10739" max="10739" width="34" style="157" customWidth="1"/>
    <col min="10740" max="10740" width="7.5703125" style="157" customWidth="1"/>
    <col min="10741" max="10746" width="7.42578125" style="157" customWidth="1"/>
    <col min="10747" max="10972" width="9.140625" style="157" customWidth="1"/>
    <col min="10973" max="10973" width="3.140625" style="157" customWidth="1"/>
    <col min="10974" max="10974" width="48.28515625" style="157" customWidth="1"/>
    <col min="10975" max="10975" width="8.42578125" style="157" customWidth="1"/>
    <col min="10976" max="10976" width="7.28515625" style="157" customWidth="1"/>
    <col min="10977" max="10978" width="7.42578125" style="157" customWidth="1"/>
    <col min="10979" max="10979" width="7.28515625" style="157" customWidth="1"/>
    <col min="10980" max="10993" width="7.42578125" style="157"/>
    <col min="10994" max="10994" width="4" style="157" customWidth="1"/>
    <col min="10995" max="10995" width="34" style="157" customWidth="1"/>
    <col min="10996" max="10996" width="7.5703125" style="157" customWidth="1"/>
    <col min="10997" max="11002" width="7.42578125" style="157" customWidth="1"/>
    <col min="11003" max="11228" width="9.140625" style="157" customWidth="1"/>
    <col min="11229" max="11229" width="3.140625" style="157" customWidth="1"/>
    <col min="11230" max="11230" width="48.28515625" style="157" customWidth="1"/>
    <col min="11231" max="11231" width="8.42578125" style="157" customWidth="1"/>
    <col min="11232" max="11232" width="7.28515625" style="157" customWidth="1"/>
    <col min="11233" max="11234" width="7.42578125" style="157" customWidth="1"/>
    <col min="11235" max="11235" width="7.28515625" style="157" customWidth="1"/>
    <col min="11236" max="11249" width="7.42578125" style="157"/>
    <col min="11250" max="11250" width="4" style="157" customWidth="1"/>
    <col min="11251" max="11251" width="34" style="157" customWidth="1"/>
    <col min="11252" max="11252" width="7.5703125" style="157" customWidth="1"/>
    <col min="11253" max="11258" width="7.42578125" style="157" customWidth="1"/>
    <col min="11259" max="11484" width="9.140625" style="157" customWidth="1"/>
    <col min="11485" max="11485" width="3.140625" style="157" customWidth="1"/>
    <col min="11486" max="11486" width="48.28515625" style="157" customWidth="1"/>
    <col min="11487" max="11487" width="8.42578125" style="157" customWidth="1"/>
    <col min="11488" max="11488" width="7.28515625" style="157" customWidth="1"/>
    <col min="11489" max="11490" width="7.42578125" style="157" customWidth="1"/>
    <col min="11491" max="11491" width="7.28515625" style="157" customWidth="1"/>
    <col min="11492" max="11505" width="7.42578125" style="157"/>
    <col min="11506" max="11506" width="4" style="157" customWidth="1"/>
    <col min="11507" max="11507" width="34" style="157" customWidth="1"/>
    <col min="11508" max="11508" width="7.5703125" style="157" customWidth="1"/>
    <col min="11509" max="11514" width="7.42578125" style="157" customWidth="1"/>
    <col min="11515" max="11740" width="9.140625" style="157" customWidth="1"/>
    <col min="11741" max="11741" width="3.140625" style="157" customWidth="1"/>
    <col min="11742" max="11742" width="48.28515625" style="157" customWidth="1"/>
    <col min="11743" max="11743" width="8.42578125" style="157" customWidth="1"/>
    <col min="11744" max="11744" width="7.28515625" style="157" customWidth="1"/>
    <col min="11745" max="11746" width="7.42578125" style="157" customWidth="1"/>
    <col min="11747" max="11747" width="7.28515625" style="157" customWidth="1"/>
    <col min="11748" max="11761" width="7.42578125" style="157"/>
    <col min="11762" max="11762" width="4" style="157" customWidth="1"/>
    <col min="11763" max="11763" width="34" style="157" customWidth="1"/>
    <col min="11764" max="11764" width="7.5703125" style="157" customWidth="1"/>
    <col min="11765" max="11770" width="7.42578125" style="157" customWidth="1"/>
    <col min="11771" max="11996" width="9.140625" style="157" customWidth="1"/>
    <col min="11997" max="11997" width="3.140625" style="157" customWidth="1"/>
    <col min="11998" max="11998" width="48.28515625" style="157" customWidth="1"/>
    <col min="11999" max="11999" width="8.42578125" style="157" customWidth="1"/>
    <col min="12000" max="12000" width="7.28515625" style="157" customWidth="1"/>
    <col min="12001" max="12002" width="7.42578125" style="157" customWidth="1"/>
    <col min="12003" max="12003" width="7.28515625" style="157" customWidth="1"/>
    <col min="12004" max="12017" width="7.42578125" style="157"/>
    <col min="12018" max="12018" width="4" style="157" customWidth="1"/>
    <col min="12019" max="12019" width="34" style="157" customWidth="1"/>
    <col min="12020" max="12020" width="7.5703125" style="157" customWidth="1"/>
    <col min="12021" max="12026" width="7.42578125" style="157" customWidth="1"/>
    <col min="12027" max="12252" width="9.140625" style="157" customWidth="1"/>
    <col min="12253" max="12253" width="3.140625" style="157" customWidth="1"/>
    <col min="12254" max="12254" width="48.28515625" style="157" customWidth="1"/>
    <col min="12255" max="12255" width="8.42578125" style="157" customWidth="1"/>
    <col min="12256" max="12256" width="7.28515625" style="157" customWidth="1"/>
    <col min="12257" max="12258" width="7.42578125" style="157" customWidth="1"/>
    <col min="12259" max="12259" width="7.28515625" style="157" customWidth="1"/>
    <col min="12260" max="12273" width="7.42578125" style="157"/>
    <col min="12274" max="12274" width="4" style="157" customWidth="1"/>
    <col min="12275" max="12275" width="34" style="157" customWidth="1"/>
    <col min="12276" max="12276" width="7.5703125" style="157" customWidth="1"/>
    <col min="12277" max="12282" width="7.42578125" style="157" customWidth="1"/>
    <col min="12283" max="12508" width="9.140625" style="157" customWidth="1"/>
    <col min="12509" max="12509" width="3.140625" style="157" customWidth="1"/>
    <col min="12510" max="12510" width="48.28515625" style="157" customWidth="1"/>
    <col min="12511" max="12511" width="8.42578125" style="157" customWidth="1"/>
    <col min="12512" max="12512" width="7.28515625" style="157" customWidth="1"/>
    <col min="12513" max="12514" width="7.42578125" style="157" customWidth="1"/>
    <col min="12515" max="12515" width="7.28515625" style="157" customWidth="1"/>
    <col min="12516" max="12529" width="7.42578125" style="157"/>
    <col min="12530" max="12530" width="4" style="157" customWidth="1"/>
    <col min="12531" max="12531" width="34" style="157" customWidth="1"/>
    <col min="12532" max="12532" width="7.5703125" style="157" customWidth="1"/>
    <col min="12533" max="12538" width="7.42578125" style="157" customWidth="1"/>
    <col min="12539" max="12764" width="9.140625" style="157" customWidth="1"/>
    <col min="12765" max="12765" width="3.140625" style="157" customWidth="1"/>
    <col min="12766" max="12766" width="48.28515625" style="157" customWidth="1"/>
    <col min="12767" max="12767" width="8.42578125" style="157" customWidth="1"/>
    <col min="12768" max="12768" width="7.28515625" style="157" customWidth="1"/>
    <col min="12769" max="12770" width="7.42578125" style="157" customWidth="1"/>
    <col min="12771" max="12771" width="7.28515625" style="157" customWidth="1"/>
    <col min="12772" max="12785" width="7.42578125" style="157"/>
    <col min="12786" max="12786" width="4" style="157" customWidth="1"/>
    <col min="12787" max="12787" width="34" style="157" customWidth="1"/>
    <col min="12788" max="12788" width="7.5703125" style="157" customWidth="1"/>
    <col min="12789" max="12794" width="7.42578125" style="157" customWidth="1"/>
    <col min="12795" max="13020" width="9.140625" style="157" customWidth="1"/>
    <col min="13021" max="13021" width="3.140625" style="157" customWidth="1"/>
    <col min="13022" max="13022" width="48.28515625" style="157" customWidth="1"/>
    <col min="13023" max="13023" width="8.42578125" style="157" customWidth="1"/>
    <col min="13024" max="13024" width="7.28515625" style="157" customWidth="1"/>
    <col min="13025" max="13026" width="7.42578125" style="157" customWidth="1"/>
    <col min="13027" max="13027" width="7.28515625" style="157" customWidth="1"/>
    <col min="13028" max="13041" width="7.42578125" style="157"/>
    <col min="13042" max="13042" width="4" style="157" customWidth="1"/>
    <col min="13043" max="13043" width="34" style="157" customWidth="1"/>
    <col min="13044" max="13044" width="7.5703125" style="157" customWidth="1"/>
    <col min="13045" max="13050" width="7.42578125" style="157" customWidth="1"/>
    <col min="13051" max="13276" width="9.140625" style="157" customWidth="1"/>
    <col min="13277" max="13277" width="3.140625" style="157" customWidth="1"/>
    <col min="13278" max="13278" width="48.28515625" style="157" customWidth="1"/>
    <col min="13279" max="13279" width="8.42578125" style="157" customWidth="1"/>
    <col min="13280" max="13280" width="7.28515625" style="157" customWidth="1"/>
    <col min="13281" max="13282" width="7.42578125" style="157" customWidth="1"/>
    <col min="13283" max="13283" width="7.28515625" style="157" customWidth="1"/>
    <col min="13284" max="13297" width="7.42578125" style="157"/>
    <col min="13298" max="13298" width="4" style="157" customWidth="1"/>
    <col min="13299" max="13299" width="34" style="157" customWidth="1"/>
    <col min="13300" max="13300" width="7.5703125" style="157" customWidth="1"/>
    <col min="13301" max="13306" width="7.42578125" style="157" customWidth="1"/>
    <col min="13307" max="13532" width="9.140625" style="157" customWidth="1"/>
    <col min="13533" max="13533" width="3.140625" style="157" customWidth="1"/>
    <col min="13534" max="13534" width="48.28515625" style="157" customWidth="1"/>
    <col min="13535" max="13535" width="8.42578125" style="157" customWidth="1"/>
    <col min="13536" max="13536" width="7.28515625" style="157" customWidth="1"/>
    <col min="13537" max="13538" width="7.42578125" style="157" customWidth="1"/>
    <col min="13539" max="13539" width="7.28515625" style="157" customWidth="1"/>
    <col min="13540" max="13553" width="7.42578125" style="157"/>
    <col min="13554" max="13554" width="4" style="157" customWidth="1"/>
    <col min="13555" max="13555" width="34" style="157" customWidth="1"/>
    <col min="13556" max="13556" width="7.5703125" style="157" customWidth="1"/>
    <col min="13557" max="13562" width="7.42578125" style="157" customWidth="1"/>
    <col min="13563" max="13788" width="9.140625" style="157" customWidth="1"/>
    <col min="13789" max="13789" width="3.140625" style="157" customWidth="1"/>
    <col min="13790" max="13790" width="48.28515625" style="157" customWidth="1"/>
    <col min="13791" max="13791" width="8.42578125" style="157" customWidth="1"/>
    <col min="13792" max="13792" width="7.28515625" style="157" customWidth="1"/>
    <col min="13793" max="13794" width="7.42578125" style="157" customWidth="1"/>
    <col min="13795" max="13795" width="7.28515625" style="157" customWidth="1"/>
    <col min="13796" max="13809" width="7.42578125" style="157"/>
    <col min="13810" max="13810" width="4" style="157" customWidth="1"/>
    <col min="13811" max="13811" width="34" style="157" customWidth="1"/>
    <col min="13812" max="13812" width="7.5703125" style="157" customWidth="1"/>
    <col min="13813" max="13818" width="7.42578125" style="157" customWidth="1"/>
    <col min="13819" max="14044" width="9.140625" style="157" customWidth="1"/>
    <col min="14045" max="14045" width="3.140625" style="157" customWidth="1"/>
    <col min="14046" max="14046" width="48.28515625" style="157" customWidth="1"/>
    <col min="14047" max="14047" width="8.42578125" style="157" customWidth="1"/>
    <col min="14048" max="14048" width="7.28515625" style="157" customWidth="1"/>
    <col min="14049" max="14050" width="7.42578125" style="157" customWidth="1"/>
    <col min="14051" max="14051" width="7.28515625" style="157" customWidth="1"/>
    <col min="14052" max="14065" width="7.42578125" style="157"/>
    <col min="14066" max="14066" width="4" style="157" customWidth="1"/>
    <col min="14067" max="14067" width="34" style="157" customWidth="1"/>
    <col min="14068" max="14068" width="7.5703125" style="157" customWidth="1"/>
    <col min="14069" max="14074" width="7.42578125" style="157" customWidth="1"/>
    <col min="14075" max="14300" width="9.140625" style="157" customWidth="1"/>
    <col min="14301" max="14301" width="3.140625" style="157" customWidth="1"/>
    <col min="14302" max="14302" width="48.28515625" style="157" customWidth="1"/>
    <col min="14303" max="14303" width="8.42578125" style="157" customWidth="1"/>
    <col min="14304" max="14304" width="7.28515625" style="157" customWidth="1"/>
    <col min="14305" max="14306" width="7.42578125" style="157" customWidth="1"/>
    <col min="14307" max="14307" width="7.28515625" style="157" customWidth="1"/>
    <col min="14308" max="14321" width="7.42578125" style="157"/>
    <col min="14322" max="14322" width="4" style="157" customWidth="1"/>
    <col min="14323" max="14323" width="34" style="157" customWidth="1"/>
    <col min="14324" max="14324" width="7.5703125" style="157" customWidth="1"/>
    <col min="14325" max="14330" width="7.42578125" style="157" customWidth="1"/>
    <col min="14331" max="14556" width="9.140625" style="157" customWidth="1"/>
    <col min="14557" max="14557" width="3.140625" style="157" customWidth="1"/>
    <col min="14558" max="14558" width="48.28515625" style="157" customWidth="1"/>
    <col min="14559" max="14559" width="8.42578125" style="157" customWidth="1"/>
    <col min="14560" max="14560" width="7.28515625" style="157" customWidth="1"/>
    <col min="14561" max="14562" width="7.42578125" style="157" customWidth="1"/>
    <col min="14563" max="14563" width="7.28515625" style="157" customWidth="1"/>
    <col min="14564" max="14577" width="7.42578125" style="157"/>
    <col min="14578" max="14578" width="4" style="157" customWidth="1"/>
    <col min="14579" max="14579" width="34" style="157" customWidth="1"/>
    <col min="14580" max="14580" width="7.5703125" style="157" customWidth="1"/>
    <col min="14581" max="14586" width="7.42578125" style="157" customWidth="1"/>
    <col min="14587" max="14812" width="9.140625" style="157" customWidth="1"/>
    <col min="14813" max="14813" width="3.140625" style="157" customWidth="1"/>
    <col min="14814" max="14814" width="48.28515625" style="157" customWidth="1"/>
    <col min="14815" max="14815" width="8.42578125" style="157" customWidth="1"/>
    <col min="14816" max="14816" width="7.28515625" style="157" customWidth="1"/>
    <col min="14817" max="14818" width="7.42578125" style="157" customWidth="1"/>
    <col min="14819" max="14819" width="7.28515625" style="157" customWidth="1"/>
    <col min="14820" max="14833" width="7.42578125" style="157"/>
    <col min="14834" max="14834" width="4" style="157" customWidth="1"/>
    <col min="14835" max="14835" width="34" style="157" customWidth="1"/>
    <col min="14836" max="14836" width="7.5703125" style="157" customWidth="1"/>
    <col min="14837" max="14842" width="7.42578125" style="157" customWidth="1"/>
    <col min="14843" max="15068" width="9.140625" style="157" customWidth="1"/>
    <col min="15069" max="15069" width="3.140625" style="157" customWidth="1"/>
    <col min="15070" max="15070" width="48.28515625" style="157" customWidth="1"/>
    <col min="15071" max="15071" width="8.42578125" style="157" customWidth="1"/>
    <col min="15072" max="15072" width="7.28515625" style="157" customWidth="1"/>
    <col min="15073" max="15074" width="7.42578125" style="157" customWidth="1"/>
    <col min="15075" max="15075" width="7.28515625" style="157" customWidth="1"/>
    <col min="15076" max="15089" width="7.42578125" style="157"/>
    <col min="15090" max="15090" width="4" style="157" customWidth="1"/>
    <col min="15091" max="15091" width="34" style="157" customWidth="1"/>
    <col min="15092" max="15092" width="7.5703125" style="157" customWidth="1"/>
    <col min="15093" max="15098" width="7.42578125" style="157" customWidth="1"/>
    <col min="15099" max="15324" width="9.140625" style="157" customWidth="1"/>
    <col min="15325" max="15325" width="3.140625" style="157" customWidth="1"/>
    <col min="15326" max="15326" width="48.28515625" style="157" customWidth="1"/>
    <col min="15327" max="15327" width="8.42578125" style="157" customWidth="1"/>
    <col min="15328" max="15328" width="7.28515625" style="157" customWidth="1"/>
    <col min="15329" max="15330" width="7.42578125" style="157" customWidth="1"/>
    <col min="15331" max="15331" width="7.28515625" style="157" customWidth="1"/>
    <col min="15332" max="15345" width="7.42578125" style="157"/>
    <col min="15346" max="15346" width="4" style="157" customWidth="1"/>
    <col min="15347" max="15347" width="34" style="157" customWidth="1"/>
    <col min="15348" max="15348" width="7.5703125" style="157" customWidth="1"/>
    <col min="15349" max="15354" width="7.42578125" style="157" customWidth="1"/>
    <col min="15355" max="15580" width="9.140625" style="157" customWidth="1"/>
    <col min="15581" max="15581" width="3.140625" style="157" customWidth="1"/>
    <col min="15582" max="15582" width="48.28515625" style="157" customWidth="1"/>
    <col min="15583" max="15583" width="8.42578125" style="157" customWidth="1"/>
    <col min="15584" max="15584" width="7.28515625" style="157" customWidth="1"/>
    <col min="15585" max="15586" width="7.42578125" style="157" customWidth="1"/>
    <col min="15587" max="15587" width="7.28515625" style="157" customWidth="1"/>
    <col min="15588" max="15601" width="7.42578125" style="157"/>
    <col min="15602" max="15602" width="4" style="157" customWidth="1"/>
    <col min="15603" max="15603" width="34" style="157" customWidth="1"/>
    <col min="15604" max="15604" width="7.5703125" style="157" customWidth="1"/>
    <col min="15605" max="15610" width="7.42578125" style="157" customWidth="1"/>
    <col min="15611" max="15836" width="9.140625" style="157" customWidth="1"/>
    <col min="15837" max="15837" width="3.140625" style="157" customWidth="1"/>
    <col min="15838" max="15838" width="48.28515625" style="157" customWidth="1"/>
    <col min="15839" max="15839" width="8.42578125" style="157" customWidth="1"/>
    <col min="15840" max="15840" width="7.28515625" style="157" customWidth="1"/>
    <col min="15841" max="15842" width="7.42578125" style="157" customWidth="1"/>
    <col min="15843" max="15843" width="7.28515625" style="157" customWidth="1"/>
    <col min="15844" max="15857" width="7.42578125" style="157"/>
    <col min="15858" max="15858" width="4" style="157" customWidth="1"/>
    <col min="15859" max="15859" width="34" style="157" customWidth="1"/>
    <col min="15860" max="15860" width="7.5703125" style="157" customWidth="1"/>
    <col min="15861" max="15866" width="7.42578125" style="157" customWidth="1"/>
    <col min="15867" max="16092" width="9.140625" style="157" customWidth="1"/>
    <col min="16093" max="16093" width="3.140625" style="157" customWidth="1"/>
    <col min="16094" max="16094" width="48.28515625" style="157" customWidth="1"/>
    <col min="16095" max="16095" width="8.42578125" style="157" customWidth="1"/>
    <col min="16096" max="16096" width="7.28515625" style="157" customWidth="1"/>
    <col min="16097" max="16098" width="7.42578125" style="157" customWidth="1"/>
    <col min="16099" max="16099" width="7.28515625" style="157" customWidth="1"/>
    <col min="16100" max="16113" width="7.42578125" style="157"/>
    <col min="16114" max="16114" width="4" style="157" customWidth="1"/>
    <col min="16115" max="16115" width="34" style="157" customWidth="1"/>
    <col min="16116" max="16116" width="7.5703125" style="157" customWidth="1"/>
    <col min="16117" max="16122" width="7.42578125" style="157" customWidth="1"/>
    <col min="16123" max="16348" width="9.140625" style="157" customWidth="1"/>
    <col min="16349" max="16349" width="3.140625" style="157" customWidth="1"/>
    <col min="16350" max="16350" width="48.28515625" style="157" customWidth="1"/>
    <col min="16351" max="16351" width="8.42578125" style="157" customWidth="1"/>
    <col min="16352" max="16352" width="7.28515625" style="157" customWidth="1"/>
    <col min="16353" max="16354" width="7.42578125" style="157" customWidth="1"/>
    <col min="16355" max="16355" width="7.28515625" style="157" customWidth="1"/>
    <col min="16356" max="16384" width="7.42578125" style="157"/>
  </cols>
  <sheetData>
    <row r="1" spans="1:11" ht="15.75">
      <c r="A1" s="230" t="s">
        <v>1716</v>
      </c>
    </row>
    <row r="2" spans="1:11">
      <c r="A2" s="359"/>
      <c r="B2" s="551"/>
      <c r="C2" s="141"/>
      <c r="D2" s="122"/>
      <c r="E2" s="122"/>
      <c r="F2" s="122"/>
    </row>
    <row r="3" spans="1:11" ht="37.5" customHeight="1">
      <c r="A3" s="122"/>
      <c r="B3" s="1588" t="s">
        <v>1617</v>
      </c>
      <c r="C3" s="1588"/>
      <c r="D3" s="1588"/>
      <c r="E3" s="1588"/>
      <c r="F3" s="1588"/>
      <c r="G3" s="1588"/>
      <c r="H3" s="1588"/>
      <c r="I3" s="1588"/>
    </row>
    <row r="4" spans="1:11">
      <c r="A4" s="122"/>
      <c r="B4" s="552"/>
      <c r="C4" s="553"/>
      <c r="D4" s="122"/>
      <c r="E4" s="122"/>
      <c r="F4" s="122"/>
    </row>
    <row r="5" spans="1:11">
      <c r="A5" s="346"/>
      <c r="B5" s="554" t="s">
        <v>1086</v>
      </c>
      <c r="C5" s="170"/>
      <c r="D5" s="122"/>
      <c r="E5" s="122"/>
      <c r="F5" s="122"/>
    </row>
    <row r="6" spans="1:11">
      <c r="A6" s="346"/>
      <c r="B6" s="348" t="s">
        <v>600</v>
      </c>
      <c r="C6" s="170"/>
      <c r="D6" s="1375">
        <v>2022</v>
      </c>
      <c r="E6" s="1375"/>
      <c r="H6" s="1104"/>
    </row>
    <row r="7" spans="1:11" ht="33.75" customHeight="1">
      <c r="A7" s="1556" t="s">
        <v>19</v>
      </c>
      <c r="B7" s="1557" t="s">
        <v>1</v>
      </c>
      <c r="C7" s="1429" t="s">
        <v>1087</v>
      </c>
      <c r="D7" s="1406" t="s">
        <v>17</v>
      </c>
      <c r="E7" s="1407"/>
      <c r="F7" s="1371" t="s">
        <v>1455</v>
      </c>
      <c r="G7" s="1372"/>
      <c r="H7" s="193"/>
    </row>
    <row r="8" spans="1:11" ht="30.75" customHeight="1">
      <c r="A8" s="1556"/>
      <c r="B8" s="1557"/>
      <c r="C8" s="1430"/>
      <c r="D8" s="1211" t="s">
        <v>2</v>
      </c>
      <c r="E8" s="1211" t="s">
        <v>3</v>
      </c>
      <c r="F8" s="1211" t="s">
        <v>2</v>
      </c>
      <c r="G8" s="1211" t="s">
        <v>3</v>
      </c>
      <c r="H8" s="709"/>
      <c r="I8" s="1083"/>
    </row>
    <row r="9" spans="1:11" ht="18" customHeight="1">
      <c r="A9" s="1060">
        <v>1</v>
      </c>
      <c r="B9" s="139" t="s">
        <v>100</v>
      </c>
      <c r="C9" s="1061" t="s">
        <v>5</v>
      </c>
      <c r="D9" s="62">
        <v>5966.2729124236257</v>
      </c>
      <c r="E9" s="62">
        <v>7545.5804480651723</v>
      </c>
      <c r="F9" s="1321">
        <f t="shared" ref="F9:G16" si="0">D9/2500</f>
        <v>2.3865091649694503</v>
      </c>
      <c r="G9" s="1321">
        <f t="shared" si="0"/>
        <v>3.0182321792260689</v>
      </c>
      <c r="J9" s="1064"/>
      <c r="K9" s="835"/>
    </row>
    <row r="10" spans="1:11" ht="15.75" customHeight="1">
      <c r="A10" s="1060">
        <v>2</v>
      </c>
      <c r="B10" s="139" t="s">
        <v>334</v>
      </c>
      <c r="C10" s="1061" t="s">
        <v>5</v>
      </c>
      <c r="D10" s="62">
        <v>5790.7942973523423</v>
      </c>
      <c r="E10" s="62">
        <v>7282.3625254582485</v>
      </c>
      <c r="F10" s="1321">
        <f t="shared" si="0"/>
        <v>2.3163177189409367</v>
      </c>
      <c r="G10" s="1321">
        <f t="shared" si="0"/>
        <v>2.9129450101832992</v>
      </c>
      <c r="J10" s="1064"/>
      <c r="K10" s="170"/>
    </row>
    <row r="11" spans="1:11" ht="17.25" customHeight="1">
      <c r="A11" s="1060">
        <v>3</v>
      </c>
      <c r="B11" s="555" t="s">
        <v>285</v>
      </c>
      <c r="C11" s="1061" t="s">
        <v>5</v>
      </c>
      <c r="D11" s="62">
        <v>5790.7942973523423</v>
      </c>
      <c r="E11" s="62">
        <v>7282.3625254582485</v>
      </c>
      <c r="F11" s="1321">
        <f t="shared" si="0"/>
        <v>2.3163177189409367</v>
      </c>
      <c r="G11" s="1321">
        <f t="shared" si="0"/>
        <v>2.9129450101832992</v>
      </c>
      <c r="J11" s="1064"/>
      <c r="K11" s="170"/>
    </row>
    <row r="12" spans="1:11" ht="30" customHeight="1">
      <c r="A12" s="1060">
        <v>4</v>
      </c>
      <c r="B12" s="555" t="s">
        <v>1088</v>
      </c>
      <c r="C12" s="1061" t="s">
        <v>5</v>
      </c>
      <c r="D12" s="62">
        <v>5527.5763747454175</v>
      </c>
      <c r="E12" s="62">
        <v>6843.6659877800403</v>
      </c>
      <c r="F12" s="1321">
        <f t="shared" si="0"/>
        <v>2.2110305498981671</v>
      </c>
      <c r="G12" s="1321">
        <f t="shared" si="0"/>
        <v>2.7374663951120159</v>
      </c>
      <c r="J12" s="1064"/>
      <c r="K12" s="170"/>
    </row>
    <row r="13" spans="1:11" ht="43.5" customHeight="1">
      <c r="A13" s="1060">
        <v>5</v>
      </c>
      <c r="B13" s="556" t="s">
        <v>1089</v>
      </c>
      <c r="C13" s="1061" t="s">
        <v>5</v>
      </c>
      <c r="D13" s="62">
        <v>5212.3400101832985</v>
      </c>
      <c r="E13" s="62">
        <v>5790.7942973523423</v>
      </c>
      <c r="F13" s="1321">
        <f t="shared" si="0"/>
        <v>2.0849360040733194</v>
      </c>
      <c r="G13" s="1321">
        <f t="shared" si="0"/>
        <v>2.3163177189409367</v>
      </c>
      <c r="J13" s="1064"/>
      <c r="K13" s="835"/>
    </row>
    <row r="14" spans="1:11" ht="45" customHeight="1">
      <c r="A14" s="1060">
        <v>6</v>
      </c>
      <c r="B14" s="556" t="s">
        <v>1090</v>
      </c>
      <c r="C14" s="1061" t="s">
        <v>5</v>
      </c>
      <c r="D14" s="62">
        <v>5110.0250101832989</v>
      </c>
      <c r="E14" s="62">
        <v>5314.6550101832981</v>
      </c>
      <c r="F14" s="1321">
        <f t="shared" si="0"/>
        <v>2.0440100040733196</v>
      </c>
      <c r="G14" s="1321">
        <f t="shared" si="0"/>
        <v>2.1258620040733192</v>
      </c>
      <c r="J14" s="1064"/>
      <c r="K14" s="170"/>
    </row>
    <row r="15" spans="1:11">
      <c r="A15" s="1060">
        <v>7</v>
      </c>
      <c r="B15" s="556" t="s">
        <v>1091</v>
      </c>
      <c r="C15" s="1061" t="s">
        <v>5</v>
      </c>
      <c r="D15" s="62">
        <v>4905.3950101832988</v>
      </c>
      <c r="E15" s="62">
        <v>5416.9700101832987</v>
      </c>
      <c r="F15" s="1321">
        <f t="shared" si="0"/>
        <v>1.9621580040733195</v>
      </c>
      <c r="G15" s="1321">
        <f t="shared" si="0"/>
        <v>2.1667880040733194</v>
      </c>
    </row>
    <row r="16" spans="1:11" ht="22.5" customHeight="1">
      <c r="A16" s="1060">
        <v>8</v>
      </c>
      <c r="B16" s="556" t="s">
        <v>1092</v>
      </c>
      <c r="C16" s="1061" t="s">
        <v>5</v>
      </c>
      <c r="D16" s="62">
        <v>4474.5950101832987</v>
      </c>
      <c r="E16" s="62">
        <v>4905.3950101832988</v>
      </c>
      <c r="F16" s="1321">
        <f t="shared" si="0"/>
        <v>1.7898380040733195</v>
      </c>
      <c r="G16" s="1321">
        <f t="shared" si="0"/>
        <v>1.9621580040733195</v>
      </c>
    </row>
    <row r="17" spans="1:243" ht="15.75">
      <c r="A17" s="976"/>
      <c r="B17" s="1057" t="s">
        <v>1418</v>
      </c>
      <c r="C17" s="353"/>
      <c r="D17" s="1106"/>
      <c r="E17" s="1106"/>
      <c r="F17" s="1106"/>
      <c r="G17" s="1106"/>
      <c r="H17" s="1106"/>
      <c r="I17" s="170"/>
      <c r="J17" s="122"/>
      <c r="K17" s="161"/>
      <c r="L17" s="970"/>
      <c r="M17" s="970"/>
      <c r="N17" s="122"/>
      <c r="O17" s="122"/>
      <c r="P17" s="122"/>
      <c r="Q17" s="122"/>
      <c r="R17" s="977"/>
      <c r="S17" s="1107"/>
      <c r="T17" s="933"/>
      <c r="U17" s="1107"/>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row>
    <row r="18" spans="1:243">
      <c r="A18" s="345"/>
      <c r="B18" s="122" t="s">
        <v>1417</v>
      </c>
      <c r="C18" s="1064"/>
      <c r="D18" s="1064"/>
      <c r="E18" s="1064"/>
      <c r="F18" s="141"/>
      <c r="G18" s="141"/>
      <c r="H18" s="141"/>
      <c r="I18" s="141"/>
      <c r="J18" s="122"/>
      <c r="K18" s="122"/>
      <c r="L18" s="122"/>
      <c r="M18" s="122"/>
      <c r="N18" s="345"/>
      <c r="O18" s="345"/>
      <c r="P18" s="345"/>
      <c r="Q18" s="345"/>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row>
    <row r="19" spans="1:243" ht="16.5" customHeight="1">
      <c r="A19" s="557"/>
      <c r="C19" s="136"/>
      <c r="D19" s="122"/>
      <c r="E19" s="122"/>
      <c r="F19" s="122"/>
      <c r="N19" s="549"/>
      <c r="O19" s="549"/>
      <c r="P19" s="549"/>
      <c r="Q19" s="549"/>
    </row>
    <row r="20" spans="1:243" ht="24" customHeight="1">
      <c r="A20" s="558"/>
      <c r="B20" s="343" t="s">
        <v>1093</v>
      </c>
      <c r="C20" s="136"/>
      <c r="D20" s="122"/>
      <c r="E20" s="122"/>
      <c r="F20" s="122"/>
      <c r="N20" s="549"/>
      <c r="O20" s="1587"/>
      <c r="P20" s="1587"/>
      <c r="Q20" s="549"/>
    </row>
    <row r="21" spans="1:243" ht="51" customHeight="1">
      <c r="A21" s="559" t="s">
        <v>19</v>
      </c>
      <c r="B21" s="1061" t="s">
        <v>1</v>
      </c>
      <c r="C21" s="236" t="s">
        <v>87</v>
      </c>
      <c r="D21" s="854" t="s">
        <v>1644</v>
      </c>
      <c r="E21" s="1377" t="s">
        <v>1455</v>
      </c>
      <c r="F21" s="170"/>
      <c r="G21" s="1064"/>
      <c r="N21" s="549"/>
      <c r="O21" s="1249"/>
      <c r="P21" s="1250"/>
      <c r="Q21" s="549"/>
    </row>
    <row r="22" spans="1:243">
      <c r="A22" s="559"/>
      <c r="B22" s="1061"/>
      <c r="C22" s="236"/>
      <c r="D22" s="1132">
        <v>2022</v>
      </c>
      <c r="E22" s="1378"/>
      <c r="F22" s="170"/>
      <c r="G22" s="1064"/>
      <c r="N22" s="549"/>
      <c r="O22" s="1249"/>
      <c r="P22" s="1250"/>
      <c r="Q22" s="549"/>
    </row>
    <row r="23" spans="1:243">
      <c r="A23" s="560" t="s">
        <v>4</v>
      </c>
      <c r="B23" s="561" t="s">
        <v>1094</v>
      </c>
      <c r="C23" s="1061" t="s">
        <v>5</v>
      </c>
      <c r="D23" s="62">
        <v>4819.2350101832981</v>
      </c>
      <c r="E23" s="1321">
        <f t="shared" ref="E23:E44" si="1">D23/2500</f>
        <v>1.9276940040733193</v>
      </c>
      <c r="F23" s="170"/>
      <c r="G23" s="1064"/>
      <c r="N23" s="549"/>
      <c r="O23" s="1249"/>
      <c r="P23" s="1250"/>
      <c r="Q23" s="549"/>
    </row>
    <row r="24" spans="1:243">
      <c r="A24" s="560"/>
      <c r="B24" s="561" t="s">
        <v>1095</v>
      </c>
      <c r="C24" s="1061" t="s">
        <v>5</v>
      </c>
      <c r="D24" s="62">
        <v>4388.4350101832988</v>
      </c>
      <c r="E24" s="1321">
        <f t="shared" si="1"/>
        <v>1.7553740040733194</v>
      </c>
      <c r="F24" s="170"/>
      <c r="G24" s="1064"/>
      <c r="N24" s="549"/>
      <c r="O24" s="1249"/>
      <c r="P24" s="1250"/>
      <c r="Q24" s="549"/>
    </row>
    <row r="25" spans="1:243" ht="46.5" customHeight="1">
      <c r="A25" s="560" t="s">
        <v>6</v>
      </c>
      <c r="B25" s="561" t="s">
        <v>1096</v>
      </c>
      <c r="C25" s="1061" t="s">
        <v>5</v>
      </c>
      <c r="D25" s="62">
        <v>4560.7550101832985</v>
      </c>
      <c r="E25" s="1321">
        <f t="shared" si="1"/>
        <v>1.8243020040733193</v>
      </c>
      <c r="F25" s="170"/>
      <c r="G25" s="742"/>
      <c r="N25" s="549"/>
      <c r="O25" s="1249"/>
      <c r="P25" s="1250"/>
      <c r="Q25" s="549"/>
    </row>
    <row r="26" spans="1:243" ht="16.5" customHeight="1">
      <c r="A26" s="560"/>
      <c r="B26" s="562" t="s">
        <v>662</v>
      </c>
      <c r="C26" s="1061" t="s">
        <v>5</v>
      </c>
      <c r="D26" s="62">
        <v>4259.195010183299</v>
      </c>
      <c r="E26" s="1321">
        <f t="shared" si="1"/>
        <v>1.7036780040733197</v>
      </c>
      <c r="F26" s="170"/>
      <c r="G26" s="1064"/>
      <c r="N26" s="549"/>
      <c r="O26" s="1249"/>
      <c r="P26" s="1250"/>
      <c r="Q26" s="549"/>
    </row>
    <row r="27" spans="1:243" ht="16.5" customHeight="1">
      <c r="A27" s="560"/>
      <c r="B27" s="562" t="s">
        <v>1097</v>
      </c>
      <c r="C27" s="1061" t="s">
        <v>5</v>
      </c>
      <c r="D27" s="62">
        <v>4173.0350101832992</v>
      </c>
      <c r="E27" s="1321">
        <f t="shared" si="1"/>
        <v>1.6692140040733197</v>
      </c>
      <c r="F27" s="170"/>
      <c r="G27" s="1064"/>
      <c r="N27" s="549"/>
      <c r="O27" s="1249"/>
      <c r="P27" s="1250"/>
      <c r="Q27" s="549"/>
    </row>
    <row r="28" spans="1:243" ht="28.5" customHeight="1">
      <c r="A28" s="560"/>
      <c r="B28" s="562" t="s">
        <v>1098</v>
      </c>
      <c r="C28" s="1061" t="s">
        <v>5</v>
      </c>
      <c r="D28" s="62">
        <v>3950</v>
      </c>
      <c r="E28" s="1321">
        <f t="shared" si="1"/>
        <v>1.58</v>
      </c>
      <c r="F28" s="170"/>
      <c r="G28" s="1064"/>
      <c r="N28" s="549"/>
      <c r="O28" s="1249"/>
      <c r="P28" s="1250"/>
      <c r="Q28" s="549"/>
    </row>
    <row r="29" spans="1:243" ht="54" customHeight="1">
      <c r="A29" s="560" t="s">
        <v>7</v>
      </c>
      <c r="B29" s="561" t="s">
        <v>1099</v>
      </c>
      <c r="C29" s="354" t="s">
        <v>5</v>
      </c>
      <c r="D29" s="62">
        <v>4560.7550101832985</v>
      </c>
      <c r="E29" s="1321">
        <f t="shared" si="1"/>
        <v>1.8243020040733193</v>
      </c>
      <c r="F29" s="170"/>
      <c r="G29" s="1064"/>
      <c r="N29" s="549"/>
      <c r="O29" s="1249"/>
      <c r="P29" s="1250"/>
      <c r="Q29" s="549"/>
    </row>
    <row r="30" spans="1:243" ht="17.25" customHeight="1">
      <c r="A30" s="560"/>
      <c r="B30" s="179" t="s">
        <v>1100</v>
      </c>
      <c r="C30" s="354" t="s">
        <v>5</v>
      </c>
      <c r="D30" s="62">
        <v>4259.195010183299</v>
      </c>
      <c r="E30" s="1321">
        <f t="shared" si="1"/>
        <v>1.7036780040733197</v>
      </c>
      <c r="F30" s="170"/>
      <c r="G30" s="170"/>
      <c r="N30" s="549"/>
      <c r="O30" s="1249"/>
      <c r="P30" s="1250"/>
      <c r="Q30" s="549"/>
    </row>
    <row r="31" spans="1:243" ht="15.75" customHeight="1">
      <c r="A31" s="560"/>
      <c r="B31" s="179" t="s">
        <v>1101</v>
      </c>
      <c r="C31" s="354" t="s">
        <v>5</v>
      </c>
      <c r="D31" s="62">
        <v>4173.0350101832992</v>
      </c>
      <c r="E31" s="1321">
        <f t="shared" si="1"/>
        <v>1.6692140040733197</v>
      </c>
      <c r="F31" s="170"/>
      <c r="G31" s="170"/>
      <c r="N31" s="549"/>
      <c r="O31" s="1249"/>
      <c r="P31" s="1250"/>
      <c r="Q31" s="549"/>
    </row>
    <row r="32" spans="1:243" ht="13.5" customHeight="1">
      <c r="A32" s="560"/>
      <c r="B32" s="179" t="s">
        <v>1102</v>
      </c>
      <c r="C32" s="354" t="s">
        <v>5</v>
      </c>
      <c r="D32" s="62">
        <v>3950</v>
      </c>
      <c r="E32" s="1321">
        <f t="shared" si="1"/>
        <v>1.58</v>
      </c>
      <c r="F32" s="170"/>
      <c r="G32" s="170"/>
      <c r="N32" s="549"/>
      <c r="O32" s="1249"/>
      <c r="P32" s="1250"/>
      <c r="Q32" s="549"/>
    </row>
    <row r="33" spans="1:17" ht="25.5" customHeight="1">
      <c r="A33" s="560" t="s">
        <v>8</v>
      </c>
      <c r="B33" s="179" t="s">
        <v>1103</v>
      </c>
      <c r="C33" s="354" t="s">
        <v>11</v>
      </c>
      <c r="D33" s="62">
        <v>4086.8750101832989</v>
      </c>
      <c r="E33" s="1321">
        <f t="shared" si="1"/>
        <v>1.6347500040733196</v>
      </c>
      <c r="F33" s="170"/>
      <c r="G33" s="170"/>
      <c r="N33" s="549"/>
      <c r="O33" s="1249"/>
      <c r="P33" s="1250"/>
      <c r="Q33" s="549"/>
    </row>
    <row r="34" spans="1:17" ht="13.5" customHeight="1">
      <c r="A34" s="560"/>
      <c r="B34" s="561" t="s">
        <v>1104</v>
      </c>
      <c r="C34" s="354" t="s">
        <v>11</v>
      </c>
      <c r="D34" s="62">
        <v>3950</v>
      </c>
      <c r="E34" s="1321">
        <f t="shared" si="1"/>
        <v>1.58</v>
      </c>
      <c r="F34" s="170"/>
      <c r="G34" s="170"/>
      <c r="N34" s="549"/>
      <c r="O34" s="1249"/>
      <c r="P34" s="1250"/>
      <c r="Q34" s="549"/>
    </row>
    <row r="35" spans="1:17" ht="13.5" customHeight="1">
      <c r="A35" s="560"/>
      <c r="B35" s="561" t="s">
        <v>1105</v>
      </c>
      <c r="C35" s="354" t="s">
        <v>11</v>
      </c>
      <c r="D35" s="62">
        <v>3900</v>
      </c>
      <c r="E35" s="1321">
        <f t="shared" si="1"/>
        <v>1.56</v>
      </c>
      <c r="F35" s="170"/>
      <c r="G35" s="170"/>
      <c r="N35" s="549"/>
      <c r="O35" s="1249"/>
      <c r="P35" s="1250"/>
      <c r="Q35" s="549"/>
    </row>
    <row r="36" spans="1:17" ht="13.5" customHeight="1">
      <c r="A36" s="560"/>
      <c r="B36" s="562" t="s">
        <v>1106</v>
      </c>
      <c r="C36" s="354" t="s">
        <v>11</v>
      </c>
      <c r="D36" s="62">
        <v>3850</v>
      </c>
      <c r="E36" s="1321">
        <f t="shared" si="1"/>
        <v>1.54</v>
      </c>
      <c r="F36" s="170"/>
      <c r="G36" s="170"/>
      <c r="N36" s="549"/>
      <c r="O36" s="1249"/>
      <c r="P36" s="1250"/>
      <c r="Q36" s="549"/>
    </row>
    <row r="37" spans="1:17">
      <c r="A37" s="350" t="s">
        <v>9</v>
      </c>
      <c r="B37" s="563" t="s">
        <v>1107</v>
      </c>
      <c r="C37" s="130" t="s">
        <v>5</v>
      </c>
      <c r="D37" s="62">
        <v>4560.7550101832985</v>
      </c>
      <c r="E37" s="1321">
        <f t="shared" si="1"/>
        <v>1.8243020040733193</v>
      </c>
      <c r="F37" s="170"/>
      <c r="G37" s="170"/>
      <c r="N37" s="549"/>
      <c r="O37" s="1249"/>
      <c r="P37" s="1250"/>
      <c r="Q37" s="549"/>
    </row>
    <row r="38" spans="1:17">
      <c r="A38" s="350"/>
      <c r="B38" s="564" t="s">
        <v>1108</v>
      </c>
      <c r="C38" s="130" t="s">
        <v>5</v>
      </c>
      <c r="D38" s="62">
        <v>4259.195010183299</v>
      </c>
      <c r="E38" s="1321">
        <f t="shared" si="1"/>
        <v>1.7036780040733197</v>
      </c>
      <c r="F38" s="170"/>
      <c r="G38" s="170"/>
      <c r="N38" s="549"/>
      <c r="O38" s="1249"/>
      <c r="P38" s="1250"/>
      <c r="Q38" s="549"/>
    </row>
    <row r="39" spans="1:17">
      <c r="A39" s="350"/>
      <c r="B39" s="564" t="s">
        <v>1109</v>
      </c>
      <c r="C39" s="130" t="s">
        <v>5</v>
      </c>
      <c r="D39" s="62">
        <v>4173.0350101832992</v>
      </c>
      <c r="E39" s="1321">
        <f t="shared" si="1"/>
        <v>1.6692140040733197</v>
      </c>
      <c r="F39" s="170"/>
      <c r="G39" s="170"/>
      <c r="N39" s="549"/>
      <c r="O39" s="1249"/>
      <c r="P39" s="1250"/>
      <c r="Q39" s="549"/>
    </row>
    <row r="40" spans="1:17">
      <c r="A40" s="350"/>
      <c r="B40" s="564" t="s">
        <v>1110</v>
      </c>
      <c r="C40" s="130" t="s">
        <v>5</v>
      </c>
      <c r="D40" s="62">
        <v>3950</v>
      </c>
      <c r="E40" s="1321">
        <f t="shared" si="1"/>
        <v>1.58</v>
      </c>
      <c r="F40" s="170"/>
      <c r="G40" s="170"/>
      <c r="N40" s="549"/>
      <c r="O40" s="1249"/>
      <c r="P40" s="1250"/>
      <c r="Q40" s="549"/>
    </row>
    <row r="41" spans="1:17" ht="29.25" customHeight="1">
      <c r="A41" s="565" t="s">
        <v>10</v>
      </c>
      <c r="B41" s="128" t="s">
        <v>1111</v>
      </c>
      <c r="C41" s="354" t="s">
        <v>12</v>
      </c>
      <c r="D41" s="62">
        <v>3950</v>
      </c>
      <c r="E41" s="1321">
        <f t="shared" si="1"/>
        <v>1.58</v>
      </c>
      <c r="F41" s="170"/>
      <c r="G41" s="170"/>
      <c r="N41" s="549"/>
      <c r="O41" s="1249"/>
      <c r="P41" s="1250"/>
      <c r="Q41" s="549"/>
    </row>
    <row r="42" spans="1:17">
      <c r="A42" s="565"/>
      <c r="B42" s="566" t="s">
        <v>794</v>
      </c>
      <c r="C42" s="354" t="s">
        <v>12</v>
      </c>
      <c r="D42" s="62">
        <v>3850</v>
      </c>
      <c r="E42" s="1321">
        <f t="shared" si="1"/>
        <v>1.54</v>
      </c>
      <c r="F42" s="170"/>
      <c r="G42" s="170"/>
      <c r="N42" s="549"/>
      <c r="O42" s="1249"/>
      <c r="P42" s="1250"/>
      <c r="Q42" s="549"/>
    </row>
    <row r="43" spans="1:17">
      <c r="A43" s="565"/>
      <c r="B43" s="566" t="s">
        <v>1112</v>
      </c>
      <c r="C43" s="354" t="s">
        <v>12</v>
      </c>
      <c r="D43" s="62">
        <v>3750</v>
      </c>
      <c r="E43" s="1321">
        <f t="shared" si="1"/>
        <v>1.5</v>
      </c>
      <c r="F43" s="170"/>
      <c r="G43" s="170"/>
      <c r="N43" s="549"/>
      <c r="O43" s="1249"/>
      <c r="P43" s="1250"/>
      <c r="Q43" s="549"/>
    </row>
    <row r="44" spans="1:17">
      <c r="A44" s="565"/>
      <c r="B44" s="566" t="s">
        <v>665</v>
      </c>
      <c r="C44" s="354" t="s">
        <v>12</v>
      </c>
      <c r="D44" s="62">
        <v>3610</v>
      </c>
      <c r="E44" s="1321">
        <f t="shared" si="1"/>
        <v>1.444</v>
      </c>
      <c r="F44" s="170"/>
      <c r="G44" s="170"/>
      <c r="N44" s="549"/>
      <c r="O44" s="1249"/>
      <c r="P44" s="1250"/>
      <c r="Q44" s="549"/>
    </row>
    <row r="45" spans="1:17" ht="18" customHeight="1">
      <c r="A45" s="567"/>
      <c r="B45" s="554"/>
      <c r="C45" s="141"/>
      <c r="D45" s="122"/>
      <c r="E45" s="122"/>
      <c r="F45" s="122"/>
      <c r="N45" s="549"/>
      <c r="O45" s="549"/>
      <c r="P45" s="549"/>
      <c r="Q45" s="549"/>
    </row>
    <row r="46" spans="1:17">
      <c r="A46" s="557"/>
      <c r="B46" s="568" t="s">
        <v>1113</v>
      </c>
      <c r="C46" s="569"/>
      <c r="D46" s="122"/>
      <c r="E46" s="122"/>
      <c r="F46" s="122"/>
      <c r="N46" s="549"/>
      <c r="O46" s="549"/>
      <c r="P46" s="549"/>
      <c r="Q46" s="549"/>
    </row>
    <row r="47" spans="1:17">
      <c r="A47" s="570"/>
      <c r="B47" s="568" t="s">
        <v>1114</v>
      </c>
      <c r="C47" s="569"/>
      <c r="D47" s="122"/>
      <c r="E47" s="122"/>
      <c r="F47" s="122"/>
      <c r="N47" s="549"/>
      <c r="O47" s="549"/>
      <c r="P47" s="549"/>
      <c r="Q47" s="549"/>
    </row>
    <row r="48" spans="1:17">
      <c r="A48" s="570"/>
      <c r="B48" s="568"/>
      <c r="C48" s="569"/>
      <c r="D48" s="122"/>
      <c r="E48" s="122"/>
      <c r="F48" s="122"/>
      <c r="N48" s="549"/>
      <c r="O48" s="549"/>
      <c r="P48" s="549"/>
      <c r="Q48" s="549"/>
    </row>
    <row r="49" spans="1:17" ht="53.25" customHeight="1">
      <c r="A49" s="559" t="s">
        <v>19</v>
      </c>
      <c r="B49" s="368" t="s">
        <v>1</v>
      </c>
      <c r="C49" s="236" t="s">
        <v>87</v>
      </c>
      <c r="D49" s="854" t="s">
        <v>1644</v>
      </c>
      <c r="E49" s="1377" t="s">
        <v>1455</v>
      </c>
      <c r="F49" s="193"/>
      <c r="G49" s="193"/>
      <c r="N49" s="549"/>
      <c r="O49" s="549"/>
      <c r="P49" s="549"/>
      <c r="Q49" s="549"/>
    </row>
    <row r="50" spans="1:17">
      <c r="A50" s="571"/>
      <c r="B50" s="348" t="s">
        <v>1115</v>
      </c>
      <c r="C50" s="354"/>
      <c r="D50" s="1132">
        <v>2022</v>
      </c>
      <c r="E50" s="1378"/>
      <c r="F50" s="442"/>
      <c r="G50" s="442"/>
      <c r="N50" s="549"/>
      <c r="O50" s="549"/>
      <c r="P50" s="549"/>
      <c r="Q50" s="549"/>
    </row>
    <row r="51" spans="1:17">
      <c r="A51" s="349">
        <v>1</v>
      </c>
      <c r="B51" s="572" t="s">
        <v>1116</v>
      </c>
      <c r="C51" s="354" t="s">
        <v>5</v>
      </c>
      <c r="D51" s="62">
        <v>4560.7550101832985</v>
      </c>
      <c r="E51" s="1321">
        <f t="shared" ref="E51:E53" si="2">D51/2500</f>
        <v>1.8243020040733193</v>
      </c>
      <c r="F51" s="170"/>
      <c r="G51" s="170"/>
      <c r="N51" s="549"/>
      <c r="O51" s="549"/>
      <c r="P51" s="549"/>
      <c r="Q51" s="549"/>
    </row>
    <row r="52" spans="1:17">
      <c r="A52" s="349"/>
      <c r="B52" s="572" t="s">
        <v>1117</v>
      </c>
      <c r="C52" s="354" t="s">
        <v>5</v>
      </c>
      <c r="D52" s="62">
        <v>4216.1150101832991</v>
      </c>
      <c r="E52" s="1321">
        <f t="shared" si="2"/>
        <v>1.6864460040733196</v>
      </c>
      <c r="F52" s="170"/>
      <c r="G52" s="170"/>
      <c r="N52" s="549"/>
      <c r="O52" s="549"/>
      <c r="P52" s="549"/>
      <c r="Q52" s="549"/>
    </row>
    <row r="53" spans="1:17">
      <c r="A53" s="349"/>
      <c r="B53" s="572" t="s">
        <v>1118</v>
      </c>
      <c r="C53" s="354" t="s">
        <v>5</v>
      </c>
      <c r="D53" s="62">
        <v>3950</v>
      </c>
      <c r="E53" s="1321">
        <f t="shared" si="2"/>
        <v>1.58</v>
      </c>
      <c r="F53" s="170"/>
      <c r="G53" s="170"/>
      <c r="N53" s="549"/>
      <c r="O53" s="549"/>
      <c r="P53" s="549"/>
      <c r="Q53" s="549"/>
    </row>
    <row r="54" spans="1:17">
      <c r="A54" s="573"/>
      <c r="B54" s="573"/>
      <c r="C54" s="136"/>
      <c r="D54" s="122"/>
      <c r="E54" s="122"/>
      <c r="F54" s="122"/>
      <c r="N54" s="549"/>
      <c r="O54" s="549"/>
      <c r="P54" s="549"/>
      <c r="Q54" s="549"/>
    </row>
    <row r="55" spans="1:17">
      <c r="A55" s="122"/>
      <c r="B55" s="568" t="s">
        <v>1119</v>
      </c>
      <c r="C55" s="569"/>
      <c r="D55" s="122"/>
      <c r="E55" s="122"/>
      <c r="F55" s="122"/>
      <c r="N55" s="549"/>
      <c r="O55" s="549"/>
      <c r="P55" s="549"/>
      <c r="Q55" s="549"/>
    </row>
    <row r="56" spans="1:17">
      <c r="A56" s="122"/>
      <c r="B56" s="554" t="s">
        <v>1120</v>
      </c>
      <c r="C56" s="569"/>
      <c r="D56" s="122"/>
      <c r="E56" s="122"/>
      <c r="F56" s="122"/>
    </row>
    <row r="57" spans="1:17">
      <c r="A57" s="574"/>
      <c r="B57" s="341"/>
      <c r="C57" s="136"/>
      <c r="D57" s="122"/>
      <c r="E57" s="122"/>
      <c r="F57" s="122"/>
    </row>
    <row r="58" spans="1:17">
      <c r="A58" s="568" t="s">
        <v>1121</v>
      </c>
      <c r="B58" s="573"/>
      <c r="C58" s="136"/>
      <c r="D58" s="122"/>
      <c r="E58" s="122"/>
      <c r="F58" s="122"/>
    </row>
    <row r="59" spans="1:17" ht="51.75" customHeight="1">
      <c r="A59" s="559" t="s">
        <v>19</v>
      </c>
      <c r="B59" s="354" t="s">
        <v>1</v>
      </c>
      <c r="C59" s="236" t="s">
        <v>87</v>
      </c>
      <c r="D59" s="854" t="s">
        <v>1644</v>
      </c>
      <c r="E59" s="1377" t="s">
        <v>1455</v>
      </c>
      <c r="F59" s="193"/>
      <c r="G59" s="193"/>
    </row>
    <row r="60" spans="1:17">
      <c r="A60" s="571"/>
      <c r="B60" s="575" t="s">
        <v>1122</v>
      </c>
      <c r="C60" s="576"/>
      <c r="D60" s="1132">
        <v>2022</v>
      </c>
      <c r="E60" s="1378"/>
      <c r="F60" s="442"/>
      <c r="G60" s="442"/>
    </row>
    <row r="61" spans="1:17">
      <c r="A61" s="349">
        <v>1</v>
      </c>
      <c r="B61" s="577" t="s">
        <v>482</v>
      </c>
      <c r="C61" s="578" t="s">
        <v>5</v>
      </c>
      <c r="D61" s="62">
        <v>4560.7550101832985</v>
      </c>
      <c r="E61" s="1321">
        <f t="shared" ref="E61:E63" si="3">D61/2500</f>
        <v>1.8243020040733193</v>
      </c>
      <c r="F61" s="170"/>
      <c r="G61" s="742"/>
    </row>
    <row r="62" spans="1:17">
      <c r="A62" s="349"/>
      <c r="B62" s="577" t="s">
        <v>1123</v>
      </c>
      <c r="C62" s="578" t="s">
        <v>5</v>
      </c>
      <c r="D62" s="62">
        <v>4259.195010183299</v>
      </c>
      <c r="E62" s="1321">
        <f t="shared" si="3"/>
        <v>1.7036780040733197</v>
      </c>
      <c r="F62" s="170"/>
      <c r="G62" s="1064"/>
    </row>
    <row r="63" spans="1:17">
      <c r="A63" s="579"/>
      <c r="B63" s="580" t="s">
        <v>1124</v>
      </c>
      <c r="C63" s="578" t="s">
        <v>5</v>
      </c>
      <c r="D63" s="62">
        <v>3950</v>
      </c>
      <c r="E63" s="1321">
        <f t="shared" si="3"/>
        <v>1.58</v>
      </c>
      <c r="F63" s="170"/>
      <c r="G63" s="1064"/>
    </row>
    <row r="64" spans="1:17">
      <c r="A64" s="581"/>
      <c r="B64" s="582" t="s">
        <v>1125</v>
      </c>
      <c r="C64" s="583"/>
      <c r="D64" s="1061"/>
      <c r="E64" s="682"/>
      <c r="F64" s="345"/>
      <c r="G64" s="170"/>
    </row>
    <row r="65" spans="1:7">
      <c r="A65" s="584">
        <v>2</v>
      </c>
      <c r="B65" s="585" t="s">
        <v>1126</v>
      </c>
      <c r="C65" s="586" t="s">
        <v>12</v>
      </c>
      <c r="D65" s="62">
        <v>3950</v>
      </c>
      <c r="E65" s="1321">
        <f t="shared" ref="E65:E68" si="4">D65/2500</f>
        <v>1.58</v>
      </c>
      <c r="F65" s="170"/>
      <c r="G65" s="170"/>
    </row>
    <row r="66" spans="1:7">
      <c r="A66" s="349"/>
      <c r="B66" s="587" t="s">
        <v>1127</v>
      </c>
      <c r="C66" s="578" t="s">
        <v>12</v>
      </c>
      <c r="D66" s="62">
        <v>3850</v>
      </c>
      <c r="E66" s="1321">
        <f t="shared" si="4"/>
        <v>1.54</v>
      </c>
      <c r="F66" s="170"/>
      <c r="G66" s="170"/>
    </row>
    <row r="67" spans="1:7">
      <c r="A67" s="349"/>
      <c r="B67" s="587" t="s">
        <v>1128</v>
      </c>
      <c r="C67" s="578" t="s">
        <v>12</v>
      </c>
      <c r="D67" s="62">
        <v>3750</v>
      </c>
      <c r="E67" s="1321">
        <f t="shared" si="4"/>
        <v>1.5</v>
      </c>
      <c r="F67" s="170"/>
      <c r="G67" s="170"/>
    </row>
    <row r="68" spans="1:7">
      <c r="A68" s="349"/>
      <c r="B68" s="587" t="s">
        <v>1129</v>
      </c>
      <c r="C68" s="578" t="s">
        <v>12</v>
      </c>
      <c r="D68" s="62">
        <v>3610</v>
      </c>
      <c r="E68" s="1321">
        <f t="shared" si="4"/>
        <v>1.444</v>
      </c>
      <c r="F68" s="170"/>
      <c r="G68" s="170"/>
    </row>
    <row r="69" spans="1:7">
      <c r="A69" s="346"/>
      <c r="B69" s="588"/>
      <c r="C69" s="136"/>
      <c r="D69" s="122"/>
      <c r="E69" s="122"/>
      <c r="F69" s="122"/>
    </row>
    <row r="70" spans="1:7">
      <c r="A70" s="346" t="s">
        <v>1130</v>
      </c>
      <c r="B70" s="588"/>
      <c r="C70" s="136"/>
      <c r="D70" s="122"/>
      <c r="E70" s="122"/>
      <c r="F70" s="122"/>
    </row>
    <row r="71" spans="1:7" ht="15" customHeight="1">
      <c r="A71" s="346"/>
      <c r="B71" s="570"/>
      <c r="C71" s="136"/>
      <c r="D71" s="122"/>
      <c r="E71" s="122"/>
      <c r="F71" s="122"/>
    </row>
    <row r="72" spans="1:7">
      <c r="A72" s="122"/>
      <c r="B72" s="554" t="s">
        <v>1131</v>
      </c>
      <c r="C72" s="569"/>
      <c r="D72" s="122"/>
      <c r="E72" s="122"/>
      <c r="F72" s="122"/>
    </row>
    <row r="73" spans="1:7">
      <c r="A73" s="122"/>
      <c r="B73" s="554" t="s">
        <v>1132</v>
      </c>
      <c r="C73" s="569"/>
      <c r="D73" s="122"/>
      <c r="E73" s="122"/>
      <c r="F73" s="122"/>
    </row>
    <row r="74" spans="1:7">
      <c r="A74" s="589"/>
      <c r="B74" s="341"/>
      <c r="C74" s="136"/>
      <c r="D74" s="122"/>
      <c r="E74" s="122"/>
      <c r="F74" s="122"/>
    </row>
    <row r="75" spans="1:7" ht="51" customHeight="1">
      <c r="A75" s="137" t="s">
        <v>19</v>
      </c>
      <c r="B75" s="354" t="s">
        <v>1</v>
      </c>
      <c r="C75" s="236" t="s">
        <v>87</v>
      </c>
      <c r="D75" s="854" t="s">
        <v>1644</v>
      </c>
      <c r="E75" s="1377" t="s">
        <v>1455</v>
      </c>
      <c r="F75" s="193"/>
      <c r="G75" s="193"/>
    </row>
    <row r="76" spans="1:7">
      <c r="A76" s="590"/>
      <c r="B76" s="570" t="s">
        <v>866</v>
      </c>
      <c r="C76" s="367"/>
      <c r="D76" s="1132">
        <v>2022</v>
      </c>
      <c r="E76" s="1378"/>
      <c r="F76" s="442"/>
      <c r="G76" s="442"/>
    </row>
    <row r="77" spans="1:7">
      <c r="A77" s="350" t="s">
        <v>4</v>
      </c>
      <c r="B77" s="328" t="s">
        <v>1133</v>
      </c>
      <c r="C77" s="368" t="s">
        <v>5</v>
      </c>
      <c r="D77" s="62">
        <v>4560.7550101832985</v>
      </c>
      <c r="E77" s="1321">
        <f t="shared" ref="E77:E84" si="5">D77/2500</f>
        <v>1.8243020040733193</v>
      </c>
      <c r="F77" s="1083"/>
      <c r="G77" s="170"/>
    </row>
    <row r="78" spans="1:7">
      <c r="A78" s="350"/>
      <c r="B78" s="328" t="s">
        <v>1134</v>
      </c>
      <c r="C78" s="368" t="s">
        <v>5</v>
      </c>
      <c r="D78" s="62">
        <v>4259.195010183299</v>
      </c>
      <c r="E78" s="1321">
        <f t="shared" si="5"/>
        <v>1.7036780040733197</v>
      </c>
      <c r="F78" s="1083"/>
      <c r="G78" s="170"/>
    </row>
    <row r="79" spans="1:7">
      <c r="A79" s="350"/>
      <c r="B79" s="328" t="s">
        <v>1135</v>
      </c>
      <c r="C79" s="368" t="s">
        <v>5</v>
      </c>
      <c r="D79" s="62">
        <v>4173.0350101832992</v>
      </c>
      <c r="E79" s="1321">
        <f t="shared" si="5"/>
        <v>1.6692140040733197</v>
      </c>
      <c r="F79" s="1083"/>
      <c r="G79" s="170"/>
    </row>
    <row r="80" spans="1:7">
      <c r="A80" s="350"/>
      <c r="B80" s="328" t="s">
        <v>528</v>
      </c>
      <c r="C80" s="368" t="s">
        <v>5</v>
      </c>
      <c r="D80" s="62">
        <v>3950</v>
      </c>
      <c r="E80" s="1321">
        <f t="shared" si="5"/>
        <v>1.58</v>
      </c>
      <c r="F80" s="1083"/>
      <c r="G80" s="170"/>
    </row>
    <row r="81" spans="1:15">
      <c r="A81" s="350" t="s">
        <v>6</v>
      </c>
      <c r="B81" s="328" t="s">
        <v>1136</v>
      </c>
      <c r="C81" s="591" t="s">
        <v>11</v>
      </c>
      <c r="D81" s="62">
        <v>4086.8750101832989</v>
      </c>
      <c r="E81" s="1321">
        <f t="shared" si="5"/>
        <v>1.6347500040733196</v>
      </c>
      <c r="F81" s="170"/>
      <c r="G81" s="170"/>
    </row>
    <row r="82" spans="1:15">
      <c r="A82" s="350"/>
      <c r="B82" s="328" t="s">
        <v>1137</v>
      </c>
      <c r="C82" s="591" t="s">
        <v>11</v>
      </c>
      <c r="D82" s="62">
        <v>3950</v>
      </c>
      <c r="E82" s="1321">
        <f t="shared" si="5"/>
        <v>1.58</v>
      </c>
      <c r="F82" s="170"/>
      <c r="G82" s="170"/>
    </row>
    <row r="83" spans="1:15">
      <c r="A83" s="350"/>
      <c r="B83" s="328" t="s">
        <v>1138</v>
      </c>
      <c r="C83" s="591" t="s">
        <v>11</v>
      </c>
      <c r="D83" s="62">
        <v>3900</v>
      </c>
      <c r="E83" s="1321">
        <f t="shared" si="5"/>
        <v>1.56</v>
      </c>
      <c r="F83" s="170"/>
      <c r="G83" s="170"/>
    </row>
    <row r="84" spans="1:15">
      <c r="A84" s="592"/>
      <c r="B84" s="593" t="s">
        <v>1139</v>
      </c>
      <c r="C84" s="591" t="s">
        <v>11</v>
      </c>
      <c r="D84" s="62">
        <v>3850</v>
      </c>
      <c r="E84" s="1321">
        <f t="shared" si="5"/>
        <v>1.54</v>
      </c>
      <c r="F84" s="170"/>
      <c r="G84" s="170"/>
    </row>
    <row r="85" spans="1:15">
      <c r="A85" s="594"/>
      <c r="B85" s="595" t="s">
        <v>875</v>
      </c>
      <c r="C85" s="596"/>
      <c r="D85" s="1061"/>
      <c r="E85" s="682"/>
      <c r="F85" s="345"/>
      <c r="G85" s="345"/>
    </row>
    <row r="86" spans="1:15">
      <c r="A86" s="597" t="s">
        <v>7</v>
      </c>
      <c r="B86" s="327" t="s">
        <v>1140</v>
      </c>
      <c r="C86" s="367" t="s">
        <v>12</v>
      </c>
      <c r="D86" s="62">
        <v>3950</v>
      </c>
      <c r="E86" s="1321">
        <f t="shared" ref="E86:E89" si="6">D86/2500</f>
        <v>1.58</v>
      </c>
      <c r="F86" s="170"/>
      <c r="G86" s="170"/>
    </row>
    <row r="87" spans="1:15">
      <c r="A87" s="350"/>
      <c r="B87" s="328" t="s">
        <v>1141</v>
      </c>
      <c r="C87" s="368" t="s">
        <v>12</v>
      </c>
      <c r="D87" s="62">
        <v>3850</v>
      </c>
      <c r="E87" s="1321">
        <f t="shared" si="6"/>
        <v>1.54</v>
      </c>
      <c r="F87" s="170"/>
      <c r="G87" s="170"/>
    </row>
    <row r="88" spans="1:15">
      <c r="A88" s="350"/>
      <c r="B88" s="328" t="s">
        <v>1142</v>
      </c>
      <c r="C88" s="368" t="s">
        <v>12</v>
      </c>
      <c r="D88" s="62">
        <v>3750</v>
      </c>
      <c r="E88" s="1321">
        <f t="shared" si="6"/>
        <v>1.5</v>
      </c>
      <c r="F88" s="170"/>
      <c r="G88" s="170"/>
    </row>
    <row r="89" spans="1:15">
      <c r="A89" s="350"/>
      <c r="B89" s="328" t="s">
        <v>1143</v>
      </c>
      <c r="C89" s="368" t="s">
        <v>12</v>
      </c>
      <c r="D89" s="62">
        <v>3610</v>
      </c>
      <c r="E89" s="1321">
        <f t="shared" si="6"/>
        <v>1.444</v>
      </c>
      <c r="F89" s="170"/>
      <c r="G89" s="170"/>
    </row>
    <row r="90" spans="1:15">
      <c r="A90" s="345" t="s">
        <v>1144</v>
      </c>
      <c r="B90" s="341"/>
      <c r="C90" s="136"/>
      <c r="D90" s="122"/>
      <c r="E90" s="122"/>
      <c r="F90" s="122"/>
    </row>
    <row r="91" spans="1:15">
      <c r="A91" s="345"/>
      <c r="B91" s="341"/>
      <c r="C91" s="136"/>
      <c r="D91" s="122"/>
      <c r="E91" s="122"/>
      <c r="F91" s="122"/>
    </row>
    <row r="92" spans="1:15">
      <c r="A92" s="122"/>
      <c r="B92" s="598" t="s">
        <v>1145</v>
      </c>
      <c r="C92" s="599"/>
      <c r="D92" s="122"/>
      <c r="E92" s="122"/>
      <c r="F92" s="122"/>
      <c r="L92" s="549"/>
      <c r="M92" s="549"/>
      <c r="N92" s="549"/>
      <c r="O92" s="549"/>
    </row>
    <row r="93" spans="1:15">
      <c r="A93" s="122"/>
      <c r="B93" s="554" t="s">
        <v>1146</v>
      </c>
      <c r="C93" s="569"/>
      <c r="D93" s="122"/>
      <c r="E93" s="122"/>
      <c r="F93" s="122"/>
      <c r="L93" s="549"/>
      <c r="M93" s="549"/>
      <c r="N93" s="549"/>
      <c r="O93" s="549"/>
    </row>
    <row r="94" spans="1:15" ht="28.5" customHeight="1">
      <c r="A94" s="589"/>
      <c r="B94" s="341"/>
      <c r="C94" s="136"/>
      <c r="D94" s="122"/>
      <c r="E94" s="122"/>
      <c r="F94" s="122"/>
      <c r="L94" s="549"/>
      <c r="M94" s="1340"/>
      <c r="N94" s="1340"/>
      <c r="O94" s="549"/>
    </row>
    <row r="95" spans="1:15" ht="50.25" customHeight="1">
      <c r="A95" s="137" t="s">
        <v>19</v>
      </c>
      <c r="B95" s="354" t="s">
        <v>1</v>
      </c>
      <c r="C95" s="236" t="s">
        <v>87</v>
      </c>
      <c r="D95" s="854" t="s">
        <v>1644</v>
      </c>
      <c r="E95" s="1377" t="s">
        <v>1455</v>
      </c>
      <c r="F95" s="193"/>
      <c r="G95" s="193"/>
      <c r="L95" s="549"/>
      <c r="M95" s="1248"/>
      <c r="N95" s="1162"/>
      <c r="O95" s="549"/>
    </row>
    <row r="96" spans="1:15">
      <c r="A96" s="594"/>
      <c r="B96" s="595" t="s">
        <v>866</v>
      </c>
      <c r="C96" s="583"/>
      <c r="D96" s="1132">
        <v>2022</v>
      </c>
      <c r="E96" s="1378"/>
      <c r="F96" s="442"/>
      <c r="G96" s="442"/>
      <c r="H96" s="549"/>
      <c r="L96" s="549"/>
      <c r="M96" s="1251"/>
      <c r="N96" s="1251"/>
      <c r="O96" s="549"/>
    </row>
    <row r="97" spans="1:15" ht="23.25" customHeight="1">
      <c r="A97" s="350" t="s">
        <v>4</v>
      </c>
      <c r="B97" s="555" t="s">
        <v>1147</v>
      </c>
      <c r="C97" s="368" t="s">
        <v>5</v>
      </c>
      <c r="D97" s="62">
        <v>4646.9150101832984</v>
      </c>
      <c r="E97" s="1321">
        <f t="shared" ref="E97:E104" si="7">D97/2500</f>
        <v>1.8587660040733194</v>
      </c>
      <c r="F97" s="170"/>
      <c r="G97" s="742"/>
      <c r="H97" s="549"/>
      <c r="L97" s="549"/>
      <c r="M97" s="1249"/>
      <c r="N97" s="1250"/>
      <c r="O97" s="549"/>
    </row>
    <row r="98" spans="1:15">
      <c r="A98" s="350"/>
      <c r="B98" s="328" t="s">
        <v>1148</v>
      </c>
      <c r="C98" s="368" t="s">
        <v>5</v>
      </c>
      <c r="D98" s="62">
        <v>4302.2750101832989</v>
      </c>
      <c r="E98" s="1321">
        <f t="shared" si="7"/>
        <v>1.7209100040733196</v>
      </c>
      <c r="F98" s="170"/>
      <c r="G98" s="1064"/>
      <c r="H98" s="549"/>
      <c r="L98" s="549"/>
      <c r="M98" s="1249"/>
      <c r="N98" s="1250"/>
      <c r="O98" s="549"/>
    </row>
    <row r="99" spans="1:15">
      <c r="A99" s="350"/>
      <c r="B99" s="328" t="s">
        <v>1149</v>
      </c>
      <c r="C99" s="368" t="s">
        <v>5</v>
      </c>
      <c r="D99" s="62">
        <v>4216.1150101832991</v>
      </c>
      <c r="E99" s="1321">
        <f t="shared" si="7"/>
        <v>1.6864460040733196</v>
      </c>
      <c r="F99" s="170"/>
      <c r="G99" s="1064"/>
      <c r="H99" s="549"/>
      <c r="L99" s="549"/>
      <c r="M99" s="1249"/>
      <c r="N99" s="1250"/>
      <c r="O99" s="549"/>
    </row>
    <row r="100" spans="1:15">
      <c r="A100" s="350"/>
      <c r="B100" s="328" t="s">
        <v>1150</v>
      </c>
      <c r="C100" s="368" t="s">
        <v>5</v>
      </c>
      <c r="D100" s="62">
        <v>3950</v>
      </c>
      <c r="E100" s="1321">
        <f t="shared" si="7"/>
        <v>1.58</v>
      </c>
      <c r="F100" s="170"/>
      <c r="G100" s="170"/>
      <c r="H100" s="549"/>
      <c r="L100" s="549"/>
      <c r="M100" s="1249"/>
      <c r="N100" s="1250"/>
      <c r="O100" s="549"/>
    </row>
    <row r="101" spans="1:15">
      <c r="A101" s="350" t="s">
        <v>6</v>
      </c>
      <c r="B101" s="328" t="s">
        <v>1151</v>
      </c>
      <c r="C101" s="368" t="s">
        <v>11</v>
      </c>
      <c r="D101" s="62">
        <v>4086.8750101832989</v>
      </c>
      <c r="E101" s="1321">
        <f t="shared" si="7"/>
        <v>1.6347500040733196</v>
      </c>
      <c r="F101" s="170"/>
      <c r="G101" s="170"/>
      <c r="H101" s="549"/>
      <c r="L101" s="549"/>
      <c r="M101" s="1249"/>
      <c r="N101" s="1250"/>
      <c r="O101" s="549"/>
    </row>
    <row r="102" spans="1:15">
      <c r="A102" s="350"/>
      <c r="B102" s="328" t="s">
        <v>1152</v>
      </c>
      <c r="C102" s="368" t="s">
        <v>11</v>
      </c>
      <c r="D102" s="62">
        <v>3950</v>
      </c>
      <c r="E102" s="1321">
        <f t="shared" si="7"/>
        <v>1.58</v>
      </c>
      <c r="F102" s="170"/>
      <c r="G102" s="170"/>
      <c r="H102" s="549"/>
      <c r="L102" s="549"/>
      <c r="M102" s="1249"/>
      <c r="N102" s="1250"/>
      <c r="O102" s="549"/>
    </row>
    <row r="103" spans="1:15">
      <c r="A103" s="350"/>
      <c r="B103" s="328" t="s">
        <v>1153</v>
      </c>
      <c r="C103" s="368" t="s">
        <v>11</v>
      </c>
      <c r="D103" s="62">
        <v>3900</v>
      </c>
      <c r="E103" s="1321">
        <f t="shared" si="7"/>
        <v>1.56</v>
      </c>
      <c r="F103" s="170"/>
      <c r="G103" s="170"/>
      <c r="H103" s="549"/>
      <c r="L103" s="549"/>
      <c r="M103" s="1249"/>
      <c r="N103" s="1250"/>
      <c r="O103" s="549"/>
    </row>
    <row r="104" spans="1:15">
      <c r="A104" s="592"/>
      <c r="B104" s="593" t="s">
        <v>1154</v>
      </c>
      <c r="C104" s="591" t="s">
        <v>11</v>
      </c>
      <c r="D104" s="62">
        <v>3850</v>
      </c>
      <c r="E104" s="1321">
        <f t="shared" si="7"/>
        <v>1.54</v>
      </c>
      <c r="F104" s="170"/>
      <c r="G104" s="170"/>
      <c r="L104" s="549"/>
      <c r="M104" s="1249"/>
      <c r="N104" s="1250"/>
      <c r="O104" s="549"/>
    </row>
    <row r="105" spans="1:15">
      <c r="A105" s="594"/>
      <c r="B105" s="595" t="s">
        <v>875</v>
      </c>
      <c r="C105" s="596"/>
      <c r="D105" s="1061"/>
      <c r="E105" s="682"/>
      <c r="F105" s="345"/>
      <c r="G105" s="345"/>
      <c r="L105" s="549"/>
      <c r="M105" s="1249"/>
      <c r="N105" s="1250"/>
      <c r="O105" s="549"/>
    </row>
    <row r="106" spans="1:15">
      <c r="A106" s="597" t="s">
        <v>7</v>
      </c>
      <c r="B106" s="327" t="s">
        <v>1155</v>
      </c>
      <c r="C106" s="354" t="s">
        <v>12</v>
      </c>
      <c r="D106" s="62">
        <v>3950</v>
      </c>
      <c r="E106" s="1321">
        <f t="shared" ref="E106:E113" si="8">D106/2500</f>
        <v>1.58</v>
      </c>
      <c r="F106" s="170"/>
      <c r="G106" s="170"/>
      <c r="L106" s="549"/>
      <c r="M106" s="1249"/>
      <c r="N106" s="1250"/>
      <c r="O106" s="549"/>
    </row>
    <row r="107" spans="1:15">
      <c r="A107" s="350"/>
      <c r="B107" s="328" t="s">
        <v>1156</v>
      </c>
      <c r="C107" s="354" t="s">
        <v>12</v>
      </c>
      <c r="D107" s="62">
        <v>3850</v>
      </c>
      <c r="E107" s="1321">
        <f t="shared" si="8"/>
        <v>1.54</v>
      </c>
      <c r="F107" s="170"/>
      <c r="G107" s="170"/>
      <c r="L107" s="549"/>
      <c r="M107" s="1249"/>
      <c r="N107" s="1250"/>
      <c r="O107" s="549"/>
    </row>
    <row r="108" spans="1:15">
      <c r="A108" s="350"/>
      <c r="B108" s="328" t="s">
        <v>1157</v>
      </c>
      <c r="C108" s="354" t="s">
        <v>12</v>
      </c>
      <c r="D108" s="62">
        <v>3750</v>
      </c>
      <c r="E108" s="1321">
        <f t="shared" si="8"/>
        <v>1.5</v>
      </c>
      <c r="F108" s="170"/>
      <c r="G108" s="170"/>
      <c r="L108" s="549"/>
      <c r="M108" s="1249"/>
      <c r="N108" s="1250"/>
      <c r="O108" s="549"/>
    </row>
    <row r="109" spans="1:15">
      <c r="A109" s="350"/>
      <c r="B109" s="328" t="s">
        <v>1158</v>
      </c>
      <c r="C109" s="354" t="s">
        <v>12</v>
      </c>
      <c r="D109" s="62">
        <v>3610</v>
      </c>
      <c r="E109" s="1321">
        <f t="shared" si="8"/>
        <v>1.444</v>
      </c>
      <c r="F109" s="170"/>
      <c r="G109" s="170"/>
      <c r="L109" s="549"/>
      <c r="M109" s="1249"/>
      <c r="N109" s="1250"/>
      <c r="O109" s="549"/>
    </row>
    <row r="110" spans="1:15">
      <c r="A110" s="350" t="s">
        <v>8</v>
      </c>
      <c r="B110" s="328" t="s">
        <v>1159</v>
      </c>
      <c r="C110" s="354" t="s">
        <v>12</v>
      </c>
      <c r="D110" s="62">
        <v>3950</v>
      </c>
      <c r="E110" s="1321">
        <f t="shared" si="8"/>
        <v>1.58</v>
      </c>
      <c r="F110" s="170"/>
      <c r="G110" s="170"/>
      <c r="L110" s="549"/>
      <c r="M110" s="1249"/>
      <c r="N110" s="1250"/>
      <c r="O110" s="549"/>
    </row>
    <row r="111" spans="1:15">
      <c r="A111" s="350"/>
      <c r="B111" s="328" t="s">
        <v>1160</v>
      </c>
      <c r="C111" s="354" t="s">
        <v>12</v>
      </c>
      <c r="D111" s="62">
        <v>3850</v>
      </c>
      <c r="E111" s="1321">
        <f t="shared" si="8"/>
        <v>1.54</v>
      </c>
      <c r="F111" s="170"/>
      <c r="G111" s="170"/>
      <c r="L111" s="549"/>
      <c r="M111" s="1249"/>
      <c r="N111" s="1250"/>
      <c r="O111" s="549"/>
    </row>
    <row r="112" spans="1:15">
      <c r="A112" s="350"/>
      <c r="B112" s="328" t="s">
        <v>1161</v>
      </c>
      <c r="C112" s="354" t="s">
        <v>12</v>
      </c>
      <c r="D112" s="62">
        <v>3750</v>
      </c>
      <c r="E112" s="1321">
        <f t="shared" si="8"/>
        <v>1.5</v>
      </c>
      <c r="F112" s="170"/>
      <c r="G112" s="170"/>
      <c r="L112" s="549"/>
      <c r="M112" s="1249"/>
      <c r="N112" s="1250"/>
      <c r="O112" s="549"/>
    </row>
    <row r="113" spans="1:15">
      <c r="A113" s="350"/>
      <c r="B113" s="328" t="s">
        <v>1162</v>
      </c>
      <c r="C113" s="354" t="s">
        <v>12</v>
      </c>
      <c r="D113" s="62">
        <v>3610</v>
      </c>
      <c r="E113" s="1321">
        <f t="shared" si="8"/>
        <v>1.444</v>
      </c>
      <c r="F113" s="170"/>
      <c r="G113" s="170"/>
      <c r="L113" s="549"/>
      <c r="M113" s="1249"/>
      <c r="N113" s="1250"/>
      <c r="O113" s="549"/>
    </row>
    <row r="114" spans="1:15">
      <c r="A114" s="345"/>
      <c r="B114" s="341"/>
      <c r="C114" s="136"/>
      <c r="D114" s="122"/>
      <c r="E114" s="345"/>
      <c r="F114" s="122"/>
      <c r="L114" s="549"/>
      <c r="M114" s="549"/>
      <c r="N114" s="549"/>
      <c r="O114" s="549"/>
    </row>
    <row r="115" spans="1:15">
      <c r="L115" s="549"/>
      <c r="M115" s="549"/>
      <c r="N115" s="549"/>
      <c r="O115" s="549"/>
    </row>
  </sheetData>
  <mergeCells count="13">
    <mergeCell ref="E95:E96"/>
    <mergeCell ref="D6:E6"/>
    <mergeCell ref="O20:P20"/>
    <mergeCell ref="A7:A8"/>
    <mergeCell ref="B7:B8"/>
    <mergeCell ref="C7:C8"/>
    <mergeCell ref="D7:E7"/>
    <mergeCell ref="F7:G7"/>
    <mergeCell ref="E21:E22"/>
    <mergeCell ref="E49:E50"/>
    <mergeCell ref="E59:E60"/>
    <mergeCell ref="E75:E76"/>
    <mergeCell ref="B3:I3"/>
  </mergeCells>
  <pageMargins left="0.51181102362204722" right="0.19685039370078741" top="0.43307086614173229" bottom="0.35433070866141736" header="0.23622047244094491" footer="0.23622047244094491"/>
  <pageSetup paperSize="9" firstPageNumber="156" orientation="portrait" useFirstPageNumber="1" r:id="rId1"/>
  <headerFooter>
    <oddHeader>&amp;CDRAFT</oddHeader>
    <oddFooter>&amp;C&amp;P</oddFooter>
  </headerFooter>
</worksheet>
</file>

<file path=xl/worksheets/sheet34.xml><?xml version="1.0" encoding="utf-8"?>
<worksheet xmlns="http://schemas.openxmlformats.org/spreadsheetml/2006/main" xmlns:r="http://schemas.openxmlformats.org/officeDocument/2006/relationships">
  <sheetPr codeName="Sheet10">
    <tabColor rgb="FFFFFF00"/>
  </sheetPr>
  <dimension ref="A1:HY636"/>
  <sheetViews>
    <sheetView topLeftCell="A28" workbookViewId="0">
      <selection activeCell="A47" sqref="A47"/>
    </sheetView>
  </sheetViews>
  <sheetFormatPr defaultRowHeight="15"/>
  <cols>
    <col min="1" max="1" width="5.5703125" style="157" customWidth="1"/>
    <col min="2" max="2" width="39.42578125" style="157" customWidth="1"/>
    <col min="3" max="3" width="7.28515625" style="157" customWidth="1"/>
    <col min="4" max="5" width="8.7109375" style="157" customWidth="1"/>
    <col min="6" max="6" width="5.42578125" style="157" customWidth="1"/>
    <col min="7" max="7" width="6" style="158" customWidth="1"/>
    <col min="8" max="228" width="9.140625" style="158"/>
    <col min="229" max="229" width="3.42578125" style="158" customWidth="1"/>
    <col min="230" max="230" width="47.5703125" style="158" customWidth="1"/>
    <col min="231" max="231" width="7.7109375" style="158" customWidth="1"/>
    <col min="232" max="232" width="7" style="158" customWidth="1"/>
    <col min="233" max="233" width="6.42578125" style="158" customWidth="1"/>
    <col min="234" max="235" width="5.85546875" style="158" customWidth="1"/>
    <col min="236" max="236" width="5.7109375" style="158" customWidth="1"/>
    <col min="237" max="237" width="6.28515625" style="158" customWidth="1"/>
    <col min="238" max="240" width="9.140625" style="158"/>
    <col min="241" max="241" width="5.5703125" style="158" customWidth="1"/>
    <col min="242" max="242" width="42.140625" style="158" customWidth="1"/>
    <col min="243" max="243" width="7.28515625" style="158" customWidth="1"/>
    <col min="244" max="244" width="5.28515625" style="158" customWidth="1"/>
    <col min="245" max="246" width="7" style="158" customWidth="1"/>
    <col min="247" max="247" width="8.140625" style="158" customWidth="1"/>
    <col min="248" max="248" width="7.140625" style="158" customWidth="1"/>
    <col min="249" max="249" width="6.140625" style="158" customWidth="1"/>
    <col min="250" max="250" width="6.5703125" style="158" customWidth="1"/>
    <col min="251" max="251" width="6.7109375" style="158" customWidth="1"/>
    <col min="252" max="484" width="9.140625" style="158"/>
    <col min="485" max="485" width="3.42578125" style="158" customWidth="1"/>
    <col min="486" max="486" width="47.5703125" style="158" customWidth="1"/>
    <col min="487" max="487" width="7.7109375" style="158" customWidth="1"/>
    <col min="488" max="488" width="7" style="158" customWidth="1"/>
    <col min="489" max="489" width="6.42578125" style="158" customWidth="1"/>
    <col min="490" max="491" width="5.85546875" style="158" customWidth="1"/>
    <col min="492" max="492" width="5.7109375" style="158" customWidth="1"/>
    <col min="493" max="493" width="6.28515625" style="158" customWidth="1"/>
    <col min="494" max="496" width="9.140625" style="158"/>
    <col min="497" max="497" width="5.5703125" style="158" customWidth="1"/>
    <col min="498" max="498" width="42.140625" style="158" customWidth="1"/>
    <col min="499" max="499" width="7.28515625" style="158" customWidth="1"/>
    <col min="500" max="500" width="5.28515625" style="158" customWidth="1"/>
    <col min="501" max="502" width="7" style="158" customWidth="1"/>
    <col min="503" max="503" width="8.140625" style="158" customWidth="1"/>
    <col min="504" max="504" width="7.140625" style="158" customWidth="1"/>
    <col min="505" max="505" width="6.140625" style="158" customWidth="1"/>
    <col min="506" max="506" width="6.5703125" style="158" customWidth="1"/>
    <col min="507" max="507" width="6.7109375" style="158" customWidth="1"/>
    <col min="508" max="740" width="9.140625" style="158"/>
    <col min="741" max="741" width="3.42578125" style="158" customWidth="1"/>
    <col min="742" max="742" width="47.5703125" style="158" customWidth="1"/>
    <col min="743" max="743" width="7.7109375" style="158" customWidth="1"/>
    <col min="744" max="744" width="7" style="158" customWidth="1"/>
    <col min="745" max="745" width="6.42578125" style="158" customWidth="1"/>
    <col min="746" max="747" width="5.85546875" style="158" customWidth="1"/>
    <col min="748" max="748" width="5.7109375" style="158" customWidth="1"/>
    <col min="749" max="749" width="6.28515625" style="158" customWidth="1"/>
    <col min="750" max="752" width="9.140625" style="158"/>
    <col min="753" max="753" width="5.5703125" style="158" customWidth="1"/>
    <col min="754" max="754" width="42.140625" style="158" customWidth="1"/>
    <col min="755" max="755" width="7.28515625" style="158" customWidth="1"/>
    <col min="756" max="756" width="5.28515625" style="158" customWidth="1"/>
    <col min="757" max="758" width="7" style="158" customWidth="1"/>
    <col min="759" max="759" width="8.140625" style="158" customWidth="1"/>
    <col min="760" max="760" width="7.140625" style="158" customWidth="1"/>
    <col min="761" max="761" width="6.140625" style="158" customWidth="1"/>
    <col min="762" max="762" width="6.5703125" style="158" customWidth="1"/>
    <col min="763" max="763" width="6.7109375" style="158" customWidth="1"/>
    <col min="764" max="996" width="9.140625" style="158"/>
    <col min="997" max="997" width="3.42578125" style="158" customWidth="1"/>
    <col min="998" max="998" width="47.5703125" style="158" customWidth="1"/>
    <col min="999" max="999" width="7.7109375" style="158" customWidth="1"/>
    <col min="1000" max="1000" width="7" style="158" customWidth="1"/>
    <col min="1001" max="1001" width="6.42578125" style="158" customWidth="1"/>
    <col min="1002" max="1003" width="5.85546875" style="158" customWidth="1"/>
    <col min="1004" max="1004" width="5.7109375" style="158" customWidth="1"/>
    <col min="1005" max="1005" width="6.28515625" style="158" customWidth="1"/>
    <col min="1006" max="1008" width="10.28515625" style="158"/>
    <col min="1009" max="1009" width="5.5703125" style="158" customWidth="1"/>
    <col min="1010" max="1010" width="42.140625" style="158" customWidth="1"/>
    <col min="1011" max="1011" width="7.28515625" style="158" customWidth="1"/>
    <col min="1012" max="1012" width="5.28515625" style="158" customWidth="1"/>
    <col min="1013" max="1014" width="7" style="158" customWidth="1"/>
    <col min="1015" max="1015" width="8.140625" style="158" customWidth="1"/>
    <col min="1016" max="1016" width="7.140625" style="158" customWidth="1"/>
    <col min="1017" max="1017" width="6.140625" style="158" customWidth="1"/>
    <col min="1018" max="1018" width="6.5703125" style="158" customWidth="1"/>
    <col min="1019" max="1019" width="6.7109375" style="158" customWidth="1"/>
    <col min="1020" max="1252" width="9.140625" style="158"/>
    <col min="1253" max="1253" width="3.42578125" style="158" customWidth="1"/>
    <col min="1254" max="1254" width="47.5703125" style="158" customWidth="1"/>
    <col min="1255" max="1255" width="7.7109375" style="158" customWidth="1"/>
    <col min="1256" max="1256" width="7" style="158" customWidth="1"/>
    <col min="1257" max="1257" width="6.42578125" style="158" customWidth="1"/>
    <col min="1258" max="1259" width="5.85546875" style="158" customWidth="1"/>
    <col min="1260" max="1260" width="5.7109375" style="158" customWidth="1"/>
    <col min="1261" max="1261" width="6.28515625" style="158" customWidth="1"/>
    <col min="1262" max="1264" width="9.140625" style="158"/>
    <col min="1265" max="1265" width="5.5703125" style="158" customWidth="1"/>
    <col min="1266" max="1266" width="42.140625" style="158" customWidth="1"/>
    <col min="1267" max="1267" width="7.28515625" style="158" customWidth="1"/>
    <col min="1268" max="1268" width="5.28515625" style="158" customWidth="1"/>
    <col min="1269" max="1270" width="7" style="158" customWidth="1"/>
    <col min="1271" max="1271" width="8.140625" style="158" customWidth="1"/>
    <col min="1272" max="1272" width="7.140625" style="158" customWidth="1"/>
    <col min="1273" max="1273" width="6.140625" style="158" customWidth="1"/>
    <col min="1274" max="1274" width="6.5703125" style="158" customWidth="1"/>
    <col min="1275" max="1275" width="6.7109375" style="158" customWidth="1"/>
    <col min="1276" max="1508" width="9.140625" style="158"/>
    <col min="1509" max="1509" width="3.42578125" style="158" customWidth="1"/>
    <col min="1510" max="1510" width="47.5703125" style="158" customWidth="1"/>
    <col min="1511" max="1511" width="7.7109375" style="158" customWidth="1"/>
    <col min="1512" max="1512" width="7" style="158" customWidth="1"/>
    <col min="1513" max="1513" width="6.42578125" style="158" customWidth="1"/>
    <col min="1514" max="1515" width="5.85546875" style="158" customWidth="1"/>
    <col min="1516" max="1516" width="5.7109375" style="158" customWidth="1"/>
    <col min="1517" max="1517" width="6.28515625" style="158" customWidth="1"/>
    <col min="1518" max="1520" width="9.140625" style="158"/>
    <col min="1521" max="1521" width="5.5703125" style="158" customWidth="1"/>
    <col min="1522" max="1522" width="42.140625" style="158" customWidth="1"/>
    <col min="1523" max="1523" width="7.28515625" style="158" customWidth="1"/>
    <col min="1524" max="1524" width="5.28515625" style="158" customWidth="1"/>
    <col min="1525" max="1526" width="7" style="158" customWidth="1"/>
    <col min="1527" max="1527" width="8.140625" style="158" customWidth="1"/>
    <col min="1528" max="1528" width="7.140625" style="158" customWidth="1"/>
    <col min="1529" max="1529" width="6.140625" style="158" customWidth="1"/>
    <col min="1530" max="1530" width="6.5703125" style="158" customWidth="1"/>
    <col min="1531" max="1531" width="6.7109375" style="158" customWidth="1"/>
    <col min="1532" max="1764" width="9.140625" style="158"/>
    <col min="1765" max="1765" width="3.42578125" style="158" customWidth="1"/>
    <col min="1766" max="1766" width="47.5703125" style="158" customWidth="1"/>
    <col min="1767" max="1767" width="7.7109375" style="158" customWidth="1"/>
    <col min="1768" max="1768" width="7" style="158" customWidth="1"/>
    <col min="1769" max="1769" width="6.42578125" style="158" customWidth="1"/>
    <col min="1770" max="1771" width="5.85546875" style="158" customWidth="1"/>
    <col min="1772" max="1772" width="5.7109375" style="158" customWidth="1"/>
    <col min="1773" max="1773" width="6.28515625" style="158" customWidth="1"/>
    <col min="1774" max="1776" width="9.140625" style="158"/>
    <col min="1777" max="1777" width="5.5703125" style="158" customWidth="1"/>
    <col min="1778" max="1778" width="42.140625" style="158" customWidth="1"/>
    <col min="1779" max="1779" width="7.28515625" style="158" customWidth="1"/>
    <col min="1780" max="1780" width="5.28515625" style="158" customWidth="1"/>
    <col min="1781" max="1782" width="7" style="158" customWidth="1"/>
    <col min="1783" max="1783" width="8.140625" style="158" customWidth="1"/>
    <col min="1784" max="1784" width="7.140625" style="158" customWidth="1"/>
    <col min="1785" max="1785" width="6.140625" style="158" customWidth="1"/>
    <col min="1786" max="1786" width="6.5703125" style="158" customWidth="1"/>
    <col min="1787" max="1787" width="6.7109375" style="158" customWidth="1"/>
    <col min="1788" max="2020" width="9.140625" style="158"/>
    <col min="2021" max="2021" width="3.42578125" style="158" customWidth="1"/>
    <col min="2022" max="2022" width="47.5703125" style="158" customWidth="1"/>
    <col min="2023" max="2023" width="7.7109375" style="158" customWidth="1"/>
    <col min="2024" max="2024" width="7" style="158" customWidth="1"/>
    <col min="2025" max="2025" width="6.42578125" style="158" customWidth="1"/>
    <col min="2026" max="2027" width="5.85546875" style="158" customWidth="1"/>
    <col min="2028" max="2028" width="5.7109375" style="158" customWidth="1"/>
    <col min="2029" max="2029" width="6.28515625" style="158" customWidth="1"/>
    <col min="2030" max="2032" width="10.28515625" style="158"/>
    <col min="2033" max="2033" width="5.5703125" style="158" customWidth="1"/>
    <col min="2034" max="2034" width="42.140625" style="158" customWidth="1"/>
    <col min="2035" max="2035" width="7.28515625" style="158" customWidth="1"/>
    <col min="2036" max="2036" width="5.28515625" style="158" customWidth="1"/>
    <col min="2037" max="2038" width="7" style="158" customWidth="1"/>
    <col min="2039" max="2039" width="8.140625" style="158" customWidth="1"/>
    <col min="2040" max="2040" width="7.140625" style="158" customWidth="1"/>
    <col min="2041" max="2041" width="6.140625" style="158" customWidth="1"/>
    <col min="2042" max="2042" width="6.5703125" style="158" customWidth="1"/>
    <col min="2043" max="2043" width="6.7109375" style="158" customWidth="1"/>
    <col min="2044" max="2276" width="9.140625" style="158"/>
    <col min="2277" max="2277" width="3.42578125" style="158" customWidth="1"/>
    <col min="2278" max="2278" width="47.5703125" style="158" customWidth="1"/>
    <col min="2279" max="2279" width="7.7109375" style="158" customWidth="1"/>
    <col min="2280" max="2280" width="7" style="158" customWidth="1"/>
    <col min="2281" max="2281" width="6.42578125" style="158" customWidth="1"/>
    <col min="2282" max="2283" width="5.85546875" style="158" customWidth="1"/>
    <col min="2284" max="2284" width="5.7109375" style="158" customWidth="1"/>
    <col min="2285" max="2285" width="6.28515625" style="158" customWidth="1"/>
    <col min="2286" max="2288" width="9.140625" style="158"/>
    <col min="2289" max="2289" width="5.5703125" style="158" customWidth="1"/>
    <col min="2290" max="2290" width="42.140625" style="158" customWidth="1"/>
    <col min="2291" max="2291" width="7.28515625" style="158" customWidth="1"/>
    <col min="2292" max="2292" width="5.28515625" style="158" customWidth="1"/>
    <col min="2293" max="2294" width="7" style="158" customWidth="1"/>
    <col min="2295" max="2295" width="8.140625" style="158" customWidth="1"/>
    <col min="2296" max="2296" width="7.140625" style="158" customWidth="1"/>
    <col min="2297" max="2297" width="6.140625" style="158" customWidth="1"/>
    <col min="2298" max="2298" width="6.5703125" style="158" customWidth="1"/>
    <col min="2299" max="2299" width="6.7109375" style="158" customWidth="1"/>
    <col min="2300" max="2532" width="9.140625" style="158"/>
    <col min="2533" max="2533" width="3.42578125" style="158" customWidth="1"/>
    <col min="2534" max="2534" width="47.5703125" style="158" customWidth="1"/>
    <col min="2535" max="2535" width="7.7109375" style="158" customWidth="1"/>
    <col min="2536" max="2536" width="7" style="158" customWidth="1"/>
    <col min="2537" max="2537" width="6.42578125" style="158" customWidth="1"/>
    <col min="2538" max="2539" width="5.85546875" style="158" customWidth="1"/>
    <col min="2540" max="2540" width="5.7109375" style="158" customWidth="1"/>
    <col min="2541" max="2541" width="6.28515625" style="158" customWidth="1"/>
    <col min="2542" max="2544" width="9.140625" style="158"/>
    <col min="2545" max="2545" width="5.5703125" style="158" customWidth="1"/>
    <col min="2546" max="2546" width="42.140625" style="158" customWidth="1"/>
    <col min="2547" max="2547" width="7.28515625" style="158" customWidth="1"/>
    <col min="2548" max="2548" width="5.28515625" style="158" customWidth="1"/>
    <col min="2549" max="2550" width="7" style="158" customWidth="1"/>
    <col min="2551" max="2551" width="8.140625" style="158" customWidth="1"/>
    <col min="2552" max="2552" width="7.140625" style="158" customWidth="1"/>
    <col min="2553" max="2553" width="6.140625" style="158" customWidth="1"/>
    <col min="2554" max="2554" width="6.5703125" style="158" customWidth="1"/>
    <col min="2555" max="2555" width="6.7109375" style="158" customWidth="1"/>
    <col min="2556" max="2788" width="9.140625" style="158"/>
    <col min="2789" max="2789" width="3.42578125" style="158" customWidth="1"/>
    <col min="2790" max="2790" width="47.5703125" style="158" customWidth="1"/>
    <col min="2791" max="2791" width="7.7109375" style="158" customWidth="1"/>
    <col min="2792" max="2792" width="7" style="158" customWidth="1"/>
    <col min="2793" max="2793" width="6.42578125" style="158" customWidth="1"/>
    <col min="2794" max="2795" width="5.85546875" style="158" customWidth="1"/>
    <col min="2796" max="2796" width="5.7109375" style="158" customWidth="1"/>
    <col min="2797" max="2797" width="6.28515625" style="158" customWidth="1"/>
    <col min="2798" max="2800" width="9.140625" style="158"/>
    <col min="2801" max="2801" width="5.5703125" style="158" customWidth="1"/>
    <col min="2802" max="2802" width="42.140625" style="158" customWidth="1"/>
    <col min="2803" max="2803" width="7.28515625" style="158" customWidth="1"/>
    <col min="2804" max="2804" width="5.28515625" style="158" customWidth="1"/>
    <col min="2805" max="2806" width="7" style="158" customWidth="1"/>
    <col min="2807" max="2807" width="8.140625" style="158" customWidth="1"/>
    <col min="2808" max="2808" width="7.140625" style="158" customWidth="1"/>
    <col min="2809" max="2809" width="6.140625" style="158" customWidth="1"/>
    <col min="2810" max="2810" width="6.5703125" style="158" customWidth="1"/>
    <col min="2811" max="2811" width="6.7109375" style="158" customWidth="1"/>
    <col min="2812" max="3044" width="9.140625" style="158"/>
    <col min="3045" max="3045" width="3.42578125" style="158" customWidth="1"/>
    <col min="3046" max="3046" width="47.5703125" style="158" customWidth="1"/>
    <col min="3047" max="3047" width="7.7109375" style="158" customWidth="1"/>
    <col min="3048" max="3048" width="7" style="158" customWidth="1"/>
    <col min="3049" max="3049" width="6.42578125" style="158" customWidth="1"/>
    <col min="3050" max="3051" width="5.85546875" style="158" customWidth="1"/>
    <col min="3052" max="3052" width="5.7109375" style="158" customWidth="1"/>
    <col min="3053" max="3053" width="6.28515625" style="158" customWidth="1"/>
    <col min="3054" max="3056" width="10.28515625" style="158"/>
    <col min="3057" max="3057" width="5.5703125" style="158" customWidth="1"/>
    <col min="3058" max="3058" width="42.140625" style="158" customWidth="1"/>
    <col min="3059" max="3059" width="7.28515625" style="158" customWidth="1"/>
    <col min="3060" max="3060" width="5.28515625" style="158" customWidth="1"/>
    <col min="3061" max="3062" width="7" style="158" customWidth="1"/>
    <col min="3063" max="3063" width="8.140625" style="158" customWidth="1"/>
    <col min="3064" max="3064" width="7.140625" style="158" customWidth="1"/>
    <col min="3065" max="3065" width="6.140625" style="158" customWidth="1"/>
    <col min="3066" max="3066" width="6.5703125" style="158" customWidth="1"/>
    <col min="3067" max="3067" width="6.7109375" style="158" customWidth="1"/>
    <col min="3068" max="3300" width="9.140625" style="158"/>
    <col min="3301" max="3301" width="3.42578125" style="158" customWidth="1"/>
    <col min="3302" max="3302" width="47.5703125" style="158" customWidth="1"/>
    <col min="3303" max="3303" width="7.7109375" style="158" customWidth="1"/>
    <col min="3304" max="3304" width="7" style="158" customWidth="1"/>
    <col min="3305" max="3305" width="6.42578125" style="158" customWidth="1"/>
    <col min="3306" max="3307" width="5.85546875" style="158" customWidth="1"/>
    <col min="3308" max="3308" width="5.7109375" style="158" customWidth="1"/>
    <col min="3309" max="3309" width="6.28515625" style="158" customWidth="1"/>
    <col min="3310" max="3312" width="9.140625" style="158"/>
    <col min="3313" max="3313" width="5.5703125" style="158" customWidth="1"/>
    <col min="3314" max="3314" width="42.140625" style="158" customWidth="1"/>
    <col min="3315" max="3315" width="7.28515625" style="158" customWidth="1"/>
    <col min="3316" max="3316" width="5.28515625" style="158" customWidth="1"/>
    <col min="3317" max="3318" width="7" style="158" customWidth="1"/>
    <col min="3319" max="3319" width="8.140625" style="158" customWidth="1"/>
    <col min="3320" max="3320" width="7.140625" style="158" customWidth="1"/>
    <col min="3321" max="3321" width="6.140625" style="158" customWidth="1"/>
    <col min="3322" max="3322" width="6.5703125" style="158" customWidth="1"/>
    <col min="3323" max="3323" width="6.7109375" style="158" customWidth="1"/>
    <col min="3324" max="3556" width="9.140625" style="158"/>
    <col min="3557" max="3557" width="3.42578125" style="158" customWidth="1"/>
    <col min="3558" max="3558" width="47.5703125" style="158" customWidth="1"/>
    <col min="3559" max="3559" width="7.7109375" style="158" customWidth="1"/>
    <col min="3560" max="3560" width="7" style="158" customWidth="1"/>
    <col min="3561" max="3561" width="6.42578125" style="158" customWidth="1"/>
    <col min="3562" max="3563" width="5.85546875" style="158" customWidth="1"/>
    <col min="3564" max="3564" width="5.7109375" style="158" customWidth="1"/>
    <col min="3565" max="3565" width="6.28515625" style="158" customWidth="1"/>
    <col min="3566" max="3568" width="9.140625" style="158"/>
    <col min="3569" max="3569" width="5.5703125" style="158" customWidth="1"/>
    <col min="3570" max="3570" width="42.140625" style="158" customWidth="1"/>
    <col min="3571" max="3571" width="7.28515625" style="158" customWidth="1"/>
    <col min="3572" max="3572" width="5.28515625" style="158" customWidth="1"/>
    <col min="3573" max="3574" width="7" style="158" customWidth="1"/>
    <col min="3575" max="3575" width="8.140625" style="158" customWidth="1"/>
    <col min="3576" max="3576" width="7.140625" style="158" customWidth="1"/>
    <col min="3577" max="3577" width="6.140625" style="158" customWidth="1"/>
    <col min="3578" max="3578" width="6.5703125" style="158" customWidth="1"/>
    <col min="3579" max="3579" width="6.7109375" style="158" customWidth="1"/>
    <col min="3580" max="3812" width="9.140625" style="158"/>
    <col min="3813" max="3813" width="3.42578125" style="158" customWidth="1"/>
    <col min="3814" max="3814" width="47.5703125" style="158" customWidth="1"/>
    <col min="3815" max="3815" width="7.7109375" style="158" customWidth="1"/>
    <col min="3816" max="3816" width="7" style="158" customWidth="1"/>
    <col min="3817" max="3817" width="6.42578125" style="158" customWidth="1"/>
    <col min="3818" max="3819" width="5.85546875" style="158" customWidth="1"/>
    <col min="3820" max="3820" width="5.7109375" style="158" customWidth="1"/>
    <col min="3821" max="3821" width="6.28515625" style="158" customWidth="1"/>
    <col min="3822" max="3824" width="9.140625" style="158"/>
    <col min="3825" max="3825" width="5.5703125" style="158" customWidth="1"/>
    <col min="3826" max="3826" width="42.140625" style="158" customWidth="1"/>
    <col min="3827" max="3827" width="7.28515625" style="158" customWidth="1"/>
    <col min="3828" max="3828" width="5.28515625" style="158" customWidth="1"/>
    <col min="3829" max="3830" width="7" style="158" customWidth="1"/>
    <col min="3831" max="3831" width="8.140625" style="158" customWidth="1"/>
    <col min="3832" max="3832" width="7.140625" style="158" customWidth="1"/>
    <col min="3833" max="3833" width="6.140625" style="158" customWidth="1"/>
    <col min="3834" max="3834" width="6.5703125" style="158" customWidth="1"/>
    <col min="3835" max="3835" width="6.7109375" style="158" customWidth="1"/>
    <col min="3836" max="4068" width="9.140625" style="158"/>
    <col min="4069" max="4069" width="3.42578125" style="158" customWidth="1"/>
    <col min="4070" max="4070" width="47.5703125" style="158" customWidth="1"/>
    <col min="4071" max="4071" width="7.7109375" style="158" customWidth="1"/>
    <col min="4072" max="4072" width="7" style="158" customWidth="1"/>
    <col min="4073" max="4073" width="6.42578125" style="158" customWidth="1"/>
    <col min="4074" max="4075" width="5.85546875" style="158" customWidth="1"/>
    <col min="4076" max="4076" width="5.7109375" style="158" customWidth="1"/>
    <col min="4077" max="4077" width="6.28515625" style="158" customWidth="1"/>
    <col min="4078" max="4080" width="10.28515625" style="158"/>
    <col min="4081" max="4081" width="5.5703125" style="158" customWidth="1"/>
    <col min="4082" max="4082" width="42.140625" style="158" customWidth="1"/>
    <col min="4083" max="4083" width="7.28515625" style="158" customWidth="1"/>
    <col min="4084" max="4084" width="5.28515625" style="158" customWidth="1"/>
    <col min="4085" max="4086" width="7" style="158" customWidth="1"/>
    <col min="4087" max="4087" width="8.140625" style="158" customWidth="1"/>
    <col min="4088" max="4088" width="7.140625" style="158" customWidth="1"/>
    <col min="4089" max="4089" width="6.140625" style="158" customWidth="1"/>
    <col min="4090" max="4090" width="6.5703125" style="158" customWidth="1"/>
    <col min="4091" max="4091" width="6.7109375" style="158" customWidth="1"/>
    <col min="4092" max="4324" width="9.140625" style="158"/>
    <col min="4325" max="4325" width="3.42578125" style="158" customWidth="1"/>
    <col min="4326" max="4326" width="47.5703125" style="158" customWidth="1"/>
    <col min="4327" max="4327" width="7.7109375" style="158" customWidth="1"/>
    <col min="4328" max="4328" width="7" style="158" customWidth="1"/>
    <col min="4329" max="4329" width="6.42578125" style="158" customWidth="1"/>
    <col min="4330" max="4331" width="5.85546875" style="158" customWidth="1"/>
    <col min="4332" max="4332" width="5.7109375" style="158" customWidth="1"/>
    <col min="4333" max="4333" width="6.28515625" style="158" customWidth="1"/>
    <col min="4334" max="4336" width="9.140625" style="158"/>
    <col min="4337" max="4337" width="5.5703125" style="158" customWidth="1"/>
    <col min="4338" max="4338" width="42.140625" style="158" customWidth="1"/>
    <col min="4339" max="4339" width="7.28515625" style="158" customWidth="1"/>
    <col min="4340" max="4340" width="5.28515625" style="158" customWidth="1"/>
    <col min="4341" max="4342" width="7" style="158" customWidth="1"/>
    <col min="4343" max="4343" width="8.140625" style="158" customWidth="1"/>
    <col min="4344" max="4344" width="7.140625" style="158" customWidth="1"/>
    <col min="4345" max="4345" width="6.140625" style="158" customWidth="1"/>
    <col min="4346" max="4346" width="6.5703125" style="158" customWidth="1"/>
    <col min="4347" max="4347" width="6.7109375" style="158" customWidth="1"/>
    <col min="4348" max="4580" width="9.140625" style="158"/>
    <col min="4581" max="4581" width="3.42578125" style="158" customWidth="1"/>
    <col min="4582" max="4582" width="47.5703125" style="158" customWidth="1"/>
    <col min="4583" max="4583" width="7.7109375" style="158" customWidth="1"/>
    <col min="4584" max="4584" width="7" style="158" customWidth="1"/>
    <col min="4585" max="4585" width="6.42578125" style="158" customWidth="1"/>
    <col min="4586" max="4587" width="5.85546875" style="158" customWidth="1"/>
    <col min="4588" max="4588" width="5.7109375" style="158" customWidth="1"/>
    <col min="4589" max="4589" width="6.28515625" style="158" customWidth="1"/>
    <col min="4590" max="4592" width="9.140625" style="158"/>
    <col min="4593" max="4593" width="5.5703125" style="158" customWidth="1"/>
    <col min="4594" max="4594" width="42.140625" style="158" customWidth="1"/>
    <col min="4595" max="4595" width="7.28515625" style="158" customWidth="1"/>
    <col min="4596" max="4596" width="5.28515625" style="158" customWidth="1"/>
    <col min="4597" max="4598" width="7" style="158" customWidth="1"/>
    <col min="4599" max="4599" width="8.140625" style="158" customWidth="1"/>
    <col min="4600" max="4600" width="7.140625" style="158" customWidth="1"/>
    <col min="4601" max="4601" width="6.140625" style="158" customWidth="1"/>
    <col min="4602" max="4602" width="6.5703125" style="158" customWidth="1"/>
    <col min="4603" max="4603" width="6.7109375" style="158" customWidth="1"/>
    <col min="4604" max="4836" width="9.140625" style="158"/>
    <col min="4837" max="4837" width="3.42578125" style="158" customWidth="1"/>
    <col min="4838" max="4838" width="47.5703125" style="158" customWidth="1"/>
    <col min="4839" max="4839" width="7.7109375" style="158" customWidth="1"/>
    <col min="4840" max="4840" width="7" style="158" customWidth="1"/>
    <col min="4841" max="4841" width="6.42578125" style="158" customWidth="1"/>
    <col min="4842" max="4843" width="5.85546875" style="158" customWidth="1"/>
    <col min="4844" max="4844" width="5.7109375" style="158" customWidth="1"/>
    <col min="4845" max="4845" width="6.28515625" style="158" customWidth="1"/>
    <col min="4846" max="4848" width="9.140625" style="158"/>
    <col min="4849" max="4849" width="5.5703125" style="158" customWidth="1"/>
    <col min="4850" max="4850" width="42.140625" style="158" customWidth="1"/>
    <col min="4851" max="4851" width="7.28515625" style="158" customWidth="1"/>
    <col min="4852" max="4852" width="5.28515625" style="158" customWidth="1"/>
    <col min="4853" max="4854" width="7" style="158" customWidth="1"/>
    <col min="4855" max="4855" width="8.140625" style="158" customWidth="1"/>
    <col min="4856" max="4856" width="7.140625" style="158" customWidth="1"/>
    <col min="4857" max="4857" width="6.140625" style="158" customWidth="1"/>
    <col min="4858" max="4858" width="6.5703125" style="158" customWidth="1"/>
    <col min="4859" max="4859" width="6.7109375" style="158" customWidth="1"/>
    <col min="4860" max="5092" width="9.140625" style="158"/>
    <col min="5093" max="5093" width="3.42578125" style="158" customWidth="1"/>
    <col min="5094" max="5094" width="47.5703125" style="158" customWidth="1"/>
    <col min="5095" max="5095" width="7.7109375" style="158" customWidth="1"/>
    <col min="5096" max="5096" width="7" style="158" customWidth="1"/>
    <col min="5097" max="5097" width="6.42578125" style="158" customWidth="1"/>
    <col min="5098" max="5099" width="5.85546875" style="158" customWidth="1"/>
    <col min="5100" max="5100" width="5.7109375" style="158" customWidth="1"/>
    <col min="5101" max="5101" width="6.28515625" style="158" customWidth="1"/>
    <col min="5102" max="5104" width="10.28515625" style="158"/>
    <col min="5105" max="5105" width="5.5703125" style="158" customWidth="1"/>
    <col min="5106" max="5106" width="42.140625" style="158" customWidth="1"/>
    <col min="5107" max="5107" width="7.28515625" style="158" customWidth="1"/>
    <col min="5108" max="5108" width="5.28515625" style="158" customWidth="1"/>
    <col min="5109" max="5110" width="7" style="158" customWidth="1"/>
    <col min="5111" max="5111" width="8.140625" style="158" customWidth="1"/>
    <col min="5112" max="5112" width="7.140625" style="158" customWidth="1"/>
    <col min="5113" max="5113" width="6.140625" style="158" customWidth="1"/>
    <col min="5114" max="5114" width="6.5703125" style="158" customWidth="1"/>
    <col min="5115" max="5115" width="6.7109375" style="158" customWidth="1"/>
    <col min="5116" max="5348" width="9.140625" style="158"/>
    <col min="5349" max="5349" width="3.42578125" style="158" customWidth="1"/>
    <col min="5350" max="5350" width="47.5703125" style="158" customWidth="1"/>
    <col min="5351" max="5351" width="7.7109375" style="158" customWidth="1"/>
    <col min="5352" max="5352" width="7" style="158" customWidth="1"/>
    <col min="5353" max="5353" width="6.42578125" style="158" customWidth="1"/>
    <col min="5354" max="5355" width="5.85546875" style="158" customWidth="1"/>
    <col min="5356" max="5356" width="5.7109375" style="158" customWidth="1"/>
    <col min="5357" max="5357" width="6.28515625" style="158" customWidth="1"/>
    <col min="5358" max="5360" width="9.140625" style="158"/>
    <col min="5361" max="5361" width="5.5703125" style="158" customWidth="1"/>
    <col min="5362" max="5362" width="42.140625" style="158" customWidth="1"/>
    <col min="5363" max="5363" width="7.28515625" style="158" customWidth="1"/>
    <col min="5364" max="5364" width="5.28515625" style="158" customWidth="1"/>
    <col min="5365" max="5366" width="7" style="158" customWidth="1"/>
    <col min="5367" max="5367" width="8.140625" style="158" customWidth="1"/>
    <col min="5368" max="5368" width="7.140625" style="158" customWidth="1"/>
    <col min="5369" max="5369" width="6.140625" style="158" customWidth="1"/>
    <col min="5370" max="5370" width="6.5703125" style="158" customWidth="1"/>
    <col min="5371" max="5371" width="6.7109375" style="158" customWidth="1"/>
    <col min="5372" max="5604" width="9.140625" style="158"/>
    <col min="5605" max="5605" width="3.42578125" style="158" customWidth="1"/>
    <col min="5606" max="5606" width="47.5703125" style="158" customWidth="1"/>
    <col min="5607" max="5607" width="7.7109375" style="158" customWidth="1"/>
    <col min="5608" max="5608" width="7" style="158" customWidth="1"/>
    <col min="5609" max="5609" width="6.42578125" style="158" customWidth="1"/>
    <col min="5610" max="5611" width="5.85546875" style="158" customWidth="1"/>
    <col min="5612" max="5612" width="5.7109375" style="158" customWidth="1"/>
    <col min="5613" max="5613" width="6.28515625" style="158" customWidth="1"/>
    <col min="5614" max="5616" width="9.140625" style="158"/>
    <col min="5617" max="5617" width="5.5703125" style="158" customWidth="1"/>
    <col min="5618" max="5618" width="42.140625" style="158" customWidth="1"/>
    <col min="5619" max="5619" width="7.28515625" style="158" customWidth="1"/>
    <col min="5620" max="5620" width="5.28515625" style="158" customWidth="1"/>
    <col min="5621" max="5622" width="7" style="158" customWidth="1"/>
    <col min="5623" max="5623" width="8.140625" style="158" customWidth="1"/>
    <col min="5624" max="5624" width="7.140625" style="158" customWidth="1"/>
    <col min="5625" max="5625" width="6.140625" style="158" customWidth="1"/>
    <col min="5626" max="5626" width="6.5703125" style="158" customWidth="1"/>
    <col min="5627" max="5627" width="6.7109375" style="158" customWidth="1"/>
    <col min="5628" max="5860" width="9.140625" style="158"/>
    <col min="5861" max="5861" width="3.42578125" style="158" customWidth="1"/>
    <col min="5862" max="5862" width="47.5703125" style="158" customWidth="1"/>
    <col min="5863" max="5863" width="7.7109375" style="158" customWidth="1"/>
    <col min="5864" max="5864" width="7" style="158" customWidth="1"/>
    <col min="5865" max="5865" width="6.42578125" style="158" customWidth="1"/>
    <col min="5866" max="5867" width="5.85546875" style="158" customWidth="1"/>
    <col min="5868" max="5868" width="5.7109375" style="158" customWidth="1"/>
    <col min="5869" max="5869" width="6.28515625" style="158" customWidth="1"/>
    <col min="5870" max="5872" width="9.140625" style="158"/>
    <col min="5873" max="5873" width="5.5703125" style="158" customWidth="1"/>
    <col min="5874" max="5874" width="42.140625" style="158" customWidth="1"/>
    <col min="5875" max="5875" width="7.28515625" style="158" customWidth="1"/>
    <col min="5876" max="5876" width="5.28515625" style="158" customWidth="1"/>
    <col min="5877" max="5878" width="7" style="158" customWidth="1"/>
    <col min="5879" max="5879" width="8.140625" style="158" customWidth="1"/>
    <col min="5880" max="5880" width="7.140625" style="158" customWidth="1"/>
    <col min="5881" max="5881" width="6.140625" style="158" customWidth="1"/>
    <col min="5882" max="5882" width="6.5703125" style="158" customWidth="1"/>
    <col min="5883" max="5883" width="6.7109375" style="158" customWidth="1"/>
    <col min="5884" max="6116" width="9.140625" style="158"/>
    <col min="6117" max="6117" width="3.42578125" style="158" customWidth="1"/>
    <col min="6118" max="6118" width="47.5703125" style="158" customWidth="1"/>
    <col min="6119" max="6119" width="7.7109375" style="158" customWidth="1"/>
    <col min="6120" max="6120" width="7" style="158" customWidth="1"/>
    <col min="6121" max="6121" width="6.42578125" style="158" customWidth="1"/>
    <col min="6122" max="6123" width="5.85546875" style="158" customWidth="1"/>
    <col min="6124" max="6124" width="5.7109375" style="158" customWidth="1"/>
    <col min="6125" max="6125" width="6.28515625" style="158" customWidth="1"/>
    <col min="6126" max="6128" width="10.28515625" style="158"/>
    <col min="6129" max="6129" width="5.5703125" style="158" customWidth="1"/>
    <col min="6130" max="6130" width="42.140625" style="158" customWidth="1"/>
    <col min="6131" max="6131" width="7.28515625" style="158" customWidth="1"/>
    <col min="6132" max="6132" width="5.28515625" style="158" customWidth="1"/>
    <col min="6133" max="6134" width="7" style="158" customWidth="1"/>
    <col min="6135" max="6135" width="8.140625" style="158" customWidth="1"/>
    <col min="6136" max="6136" width="7.140625" style="158" customWidth="1"/>
    <col min="6137" max="6137" width="6.140625" style="158" customWidth="1"/>
    <col min="6138" max="6138" width="6.5703125" style="158" customWidth="1"/>
    <col min="6139" max="6139" width="6.7109375" style="158" customWidth="1"/>
    <col min="6140" max="6372" width="9.140625" style="158"/>
    <col min="6373" max="6373" width="3.42578125" style="158" customWidth="1"/>
    <col min="6374" max="6374" width="47.5703125" style="158" customWidth="1"/>
    <col min="6375" max="6375" width="7.7109375" style="158" customWidth="1"/>
    <col min="6376" max="6376" width="7" style="158" customWidth="1"/>
    <col min="6377" max="6377" width="6.42578125" style="158" customWidth="1"/>
    <col min="6378" max="6379" width="5.85546875" style="158" customWidth="1"/>
    <col min="6380" max="6380" width="5.7109375" style="158" customWidth="1"/>
    <col min="6381" max="6381" width="6.28515625" style="158" customWidth="1"/>
    <col min="6382" max="6384" width="9.140625" style="158"/>
    <col min="6385" max="6385" width="5.5703125" style="158" customWidth="1"/>
    <col min="6386" max="6386" width="42.140625" style="158" customWidth="1"/>
    <col min="6387" max="6387" width="7.28515625" style="158" customWidth="1"/>
    <col min="6388" max="6388" width="5.28515625" style="158" customWidth="1"/>
    <col min="6389" max="6390" width="7" style="158" customWidth="1"/>
    <col min="6391" max="6391" width="8.140625" style="158" customWidth="1"/>
    <col min="6392" max="6392" width="7.140625" style="158" customWidth="1"/>
    <col min="6393" max="6393" width="6.140625" style="158" customWidth="1"/>
    <col min="6394" max="6394" width="6.5703125" style="158" customWidth="1"/>
    <col min="6395" max="6395" width="6.7109375" style="158" customWidth="1"/>
    <col min="6396" max="6628" width="9.140625" style="158"/>
    <col min="6629" max="6629" width="3.42578125" style="158" customWidth="1"/>
    <col min="6630" max="6630" width="47.5703125" style="158" customWidth="1"/>
    <col min="6631" max="6631" width="7.7109375" style="158" customWidth="1"/>
    <col min="6632" max="6632" width="7" style="158" customWidth="1"/>
    <col min="6633" max="6633" width="6.42578125" style="158" customWidth="1"/>
    <col min="6634" max="6635" width="5.85546875" style="158" customWidth="1"/>
    <col min="6636" max="6636" width="5.7109375" style="158" customWidth="1"/>
    <col min="6637" max="6637" width="6.28515625" style="158" customWidth="1"/>
    <col min="6638" max="6640" width="9.140625" style="158"/>
    <col min="6641" max="6641" width="5.5703125" style="158" customWidth="1"/>
    <col min="6642" max="6642" width="42.140625" style="158" customWidth="1"/>
    <col min="6643" max="6643" width="7.28515625" style="158" customWidth="1"/>
    <col min="6644" max="6644" width="5.28515625" style="158" customWidth="1"/>
    <col min="6645" max="6646" width="7" style="158" customWidth="1"/>
    <col min="6647" max="6647" width="8.140625" style="158" customWidth="1"/>
    <col min="6648" max="6648" width="7.140625" style="158" customWidth="1"/>
    <col min="6649" max="6649" width="6.140625" style="158" customWidth="1"/>
    <col min="6650" max="6650" width="6.5703125" style="158" customWidth="1"/>
    <col min="6651" max="6651" width="6.7109375" style="158" customWidth="1"/>
    <col min="6652" max="6884" width="9.140625" style="158"/>
    <col min="6885" max="6885" width="3.42578125" style="158" customWidth="1"/>
    <col min="6886" max="6886" width="47.5703125" style="158" customWidth="1"/>
    <col min="6887" max="6887" width="7.7109375" style="158" customWidth="1"/>
    <col min="6888" max="6888" width="7" style="158" customWidth="1"/>
    <col min="6889" max="6889" width="6.42578125" style="158" customWidth="1"/>
    <col min="6890" max="6891" width="5.85546875" style="158" customWidth="1"/>
    <col min="6892" max="6892" width="5.7109375" style="158" customWidth="1"/>
    <col min="6893" max="6893" width="6.28515625" style="158" customWidth="1"/>
    <col min="6894" max="6896" width="9.140625" style="158"/>
    <col min="6897" max="6897" width="5.5703125" style="158" customWidth="1"/>
    <col min="6898" max="6898" width="42.140625" style="158" customWidth="1"/>
    <col min="6899" max="6899" width="7.28515625" style="158" customWidth="1"/>
    <col min="6900" max="6900" width="5.28515625" style="158" customWidth="1"/>
    <col min="6901" max="6902" width="7" style="158" customWidth="1"/>
    <col min="6903" max="6903" width="8.140625" style="158" customWidth="1"/>
    <col min="6904" max="6904" width="7.140625" style="158" customWidth="1"/>
    <col min="6905" max="6905" width="6.140625" style="158" customWidth="1"/>
    <col min="6906" max="6906" width="6.5703125" style="158" customWidth="1"/>
    <col min="6907" max="6907" width="6.7109375" style="158" customWidth="1"/>
    <col min="6908" max="7140" width="9.140625" style="158"/>
    <col min="7141" max="7141" width="3.42578125" style="158" customWidth="1"/>
    <col min="7142" max="7142" width="47.5703125" style="158" customWidth="1"/>
    <col min="7143" max="7143" width="7.7109375" style="158" customWidth="1"/>
    <col min="7144" max="7144" width="7" style="158" customWidth="1"/>
    <col min="7145" max="7145" width="6.42578125" style="158" customWidth="1"/>
    <col min="7146" max="7147" width="5.85546875" style="158" customWidth="1"/>
    <col min="7148" max="7148" width="5.7109375" style="158" customWidth="1"/>
    <col min="7149" max="7149" width="6.28515625" style="158" customWidth="1"/>
    <col min="7150" max="7152" width="10.28515625" style="158"/>
    <col min="7153" max="7153" width="5.5703125" style="158" customWidth="1"/>
    <col min="7154" max="7154" width="42.140625" style="158" customWidth="1"/>
    <col min="7155" max="7155" width="7.28515625" style="158" customWidth="1"/>
    <col min="7156" max="7156" width="5.28515625" style="158" customWidth="1"/>
    <col min="7157" max="7158" width="7" style="158" customWidth="1"/>
    <col min="7159" max="7159" width="8.140625" style="158" customWidth="1"/>
    <col min="7160" max="7160" width="7.140625" style="158" customWidth="1"/>
    <col min="7161" max="7161" width="6.140625" style="158" customWidth="1"/>
    <col min="7162" max="7162" width="6.5703125" style="158" customWidth="1"/>
    <col min="7163" max="7163" width="6.7109375" style="158" customWidth="1"/>
    <col min="7164" max="7396" width="9.140625" style="158"/>
    <col min="7397" max="7397" width="3.42578125" style="158" customWidth="1"/>
    <col min="7398" max="7398" width="47.5703125" style="158" customWidth="1"/>
    <col min="7399" max="7399" width="7.7109375" style="158" customWidth="1"/>
    <col min="7400" max="7400" width="7" style="158" customWidth="1"/>
    <col min="7401" max="7401" width="6.42578125" style="158" customWidth="1"/>
    <col min="7402" max="7403" width="5.85546875" style="158" customWidth="1"/>
    <col min="7404" max="7404" width="5.7109375" style="158" customWidth="1"/>
    <col min="7405" max="7405" width="6.28515625" style="158" customWidth="1"/>
    <col min="7406" max="7408" width="9.140625" style="158"/>
    <col min="7409" max="7409" width="5.5703125" style="158" customWidth="1"/>
    <col min="7410" max="7410" width="42.140625" style="158" customWidth="1"/>
    <col min="7411" max="7411" width="7.28515625" style="158" customWidth="1"/>
    <col min="7412" max="7412" width="5.28515625" style="158" customWidth="1"/>
    <col min="7413" max="7414" width="7" style="158" customWidth="1"/>
    <col min="7415" max="7415" width="8.140625" style="158" customWidth="1"/>
    <col min="7416" max="7416" width="7.140625" style="158" customWidth="1"/>
    <col min="7417" max="7417" width="6.140625" style="158" customWidth="1"/>
    <col min="7418" max="7418" width="6.5703125" style="158" customWidth="1"/>
    <col min="7419" max="7419" width="6.7109375" style="158" customWidth="1"/>
    <col min="7420" max="7652" width="9.140625" style="158"/>
    <col min="7653" max="7653" width="3.42578125" style="158" customWidth="1"/>
    <col min="7654" max="7654" width="47.5703125" style="158" customWidth="1"/>
    <col min="7655" max="7655" width="7.7109375" style="158" customWidth="1"/>
    <col min="7656" max="7656" width="7" style="158" customWidth="1"/>
    <col min="7657" max="7657" width="6.42578125" style="158" customWidth="1"/>
    <col min="7658" max="7659" width="5.85546875" style="158" customWidth="1"/>
    <col min="7660" max="7660" width="5.7109375" style="158" customWidth="1"/>
    <col min="7661" max="7661" width="6.28515625" style="158" customWidth="1"/>
    <col min="7662" max="7664" width="9.140625" style="158"/>
    <col min="7665" max="7665" width="5.5703125" style="158" customWidth="1"/>
    <col min="7666" max="7666" width="42.140625" style="158" customWidth="1"/>
    <col min="7667" max="7667" width="7.28515625" style="158" customWidth="1"/>
    <col min="7668" max="7668" width="5.28515625" style="158" customWidth="1"/>
    <col min="7669" max="7670" width="7" style="158" customWidth="1"/>
    <col min="7671" max="7671" width="8.140625" style="158" customWidth="1"/>
    <col min="7672" max="7672" width="7.140625" style="158" customWidth="1"/>
    <col min="7673" max="7673" width="6.140625" style="158" customWidth="1"/>
    <col min="7674" max="7674" width="6.5703125" style="158" customWidth="1"/>
    <col min="7675" max="7675" width="6.7109375" style="158" customWidth="1"/>
    <col min="7676" max="7908" width="9.140625" style="158"/>
    <col min="7909" max="7909" width="3.42578125" style="158" customWidth="1"/>
    <col min="7910" max="7910" width="47.5703125" style="158" customWidth="1"/>
    <col min="7911" max="7911" width="7.7109375" style="158" customWidth="1"/>
    <col min="7912" max="7912" width="7" style="158" customWidth="1"/>
    <col min="7913" max="7913" width="6.42578125" style="158" customWidth="1"/>
    <col min="7914" max="7915" width="5.85546875" style="158" customWidth="1"/>
    <col min="7916" max="7916" width="5.7109375" style="158" customWidth="1"/>
    <col min="7917" max="7917" width="6.28515625" style="158" customWidth="1"/>
    <col min="7918" max="7920" width="9.140625" style="158"/>
    <col min="7921" max="7921" width="5.5703125" style="158" customWidth="1"/>
    <col min="7922" max="7922" width="42.140625" style="158" customWidth="1"/>
    <col min="7923" max="7923" width="7.28515625" style="158" customWidth="1"/>
    <col min="7924" max="7924" width="5.28515625" style="158" customWidth="1"/>
    <col min="7925" max="7926" width="7" style="158" customWidth="1"/>
    <col min="7927" max="7927" width="8.140625" style="158" customWidth="1"/>
    <col min="7928" max="7928" width="7.140625" style="158" customWidth="1"/>
    <col min="7929" max="7929" width="6.140625" style="158" customWidth="1"/>
    <col min="7930" max="7930" width="6.5703125" style="158" customWidth="1"/>
    <col min="7931" max="7931" width="6.7109375" style="158" customWidth="1"/>
    <col min="7932" max="8164" width="9.140625" style="158"/>
    <col min="8165" max="8165" width="3.42578125" style="158" customWidth="1"/>
    <col min="8166" max="8166" width="47.5703125" style="158" customWidth="1"/>
    <col min="8167" max="8167" width="7.7109375" style="158" customWidth="1"/>
    <col min="8168" max="8168" width="7" style="158" customWidth="1"/>
    <col min="8169" max="8169" width="6.42578125" style="158" customWidth="1"/>
    <col min="8170" max="8171" width="5.85546875" style="158" customWidth="1"/>
    <col min="8172" max="8172" width="5.7109375" style="158" customWidth="1"/>
    <col min="8173" max="8173" width="6.28515625" style="158" customWidth="1"/>
    <col min="8174" max="8176" width="10.28515625" style="158"/>
    <col min="8177" max="8177" width="5.5703125" style="158" customWidth="1"/>
    <col min="8178" max="8178" width="42.140625" style="158" customWidth="1"/>
    <col min="8179" max="8179" width="7.28515625" style="158" customWidth="1"/>
    <col min="8180" max="8180" width="5.28515625" style="158" customWidth="1"/>
    <col min="8181" max="8182" width="7" style="158" customWidth="1"/>
    <col min="8183" max="8183" width="8.140625" style="158" customWidth="1"/>
    <col min="8184" max="8184" width="7.140625" style="158" customWidth="1"/>
    <col min="8185" max="8185" width="6.140625" style="158" customWidth="1"/>
    <col min="8186" max="8186" width="6.5703125" style="158" customWidth="1"/>
    <col min="8187" max="8187" width="6.7109375" style="158" customWidth="1"/>
    <col min="8188" max="8420" width="9.140625" style="158"/>
    <col min="8421" max="8421" width="3.42578125" style="158" customWidth="1"/>
    <col min="8422" max="8422" width="47.5703125" style="158" customWidth="1"/>
    <col min="8423" max="8423" width="7.7109375" style="158" customWidth="1"/>
    <col min="8424" max="8424" width="7" style="158" customWidth="1"/>
    <col min="8425" max="8425" width="6.42578125" style="158" customWidth="1"/>
    <col min="8426" max="8427" width="5.85546875" style="158" customWidth="1"/>
    <col min="8428" max="8428" width="5.7109375" style="158" customWidth="1"/>
    <col min="8429" max="8429" width="6.28515625" style="158" customWidth="1"/>
    <col min="8430" max="8432" width="9.140625" style="158"/>
    <col min="8433" max="8433" width="5.5703125" style="158" customWidth="1"/>
    <col min="8434" max="8434" width="42.140625" style="158" customWidth="1"/>
    <col min="8435" max="8435" width="7.28515625" style="158" customWidth="1"/>
    <col min="8436" max="8436" width="5.28515625" style="158" customWidth="1"/>
    <col min="8437" max="8438" width="7" style="158" customWidth="1"/>
    <col min="8439" max="8439" width="8.140625" style="158" customWidth="1"/>
    <col min="8440" max="8440" width="7.140625" style="158" customWidth="1"/>
    <col min="8441" max="8441" width="6.140625" style="158" customWidth="1"/>
    <col min="8442" max="8442" width="6.5703125" style="158" customWidth="1"/>
    <col min="8443" max="8443" width="6.7109375" style="158" customWidth="1"/>
    <col min="8444" max="8676" width="9.140625" style="158"/>
    <col min="8677" max="8677" width="3.42578125" style="158" customWidth="1"/>
    <col min="8678" max="8678" width="47.5703125" style="158" customWidth="1"/>
    <col min="8679" max="8679" width="7.7109375" style="158" customWidth="1"/>
    <col min="8680" max="8680" width="7" style="158" customWidth="1"/>
    <col min="8681" max="8681" width="6.42578125" style="158" customWidth="1"/>
    <col min="8682" max="8683" width="5.85546875" style="158" customWidth="1"/>
    <col min="8684" max="8684" width="5.7109375" style="158" customWidth="1"/>
    <col min="8685" max="8685" width="6.28515625" style="158" customWidth="1"/>
    <col min="8686" max="8688" width="9.140625" style="158"/>
    <col min="8689" max="8689" width="5.5703125" style="158" customWidth="1"/>
    <col min="8690" max="8690" width="42.140625" style="158" customWidth="1"/>
    <col min="8691" max="8691" width="7.28515625" style="158" customWidth="1"/>
    <col min="8692" max="8692" width="5.28515625" style="158" customWidth="1"/>
    <col min="8693" max="8694" width="7" style="158" customWidth="1"/>
    <col min="8695" max="8695" width="8.140625" style="158" customWidth="1"/>
    <col min="8696" max="8696" width="7.140625" style="158" customWidth="1"/>
    <col min="8697" max="8697" width="6.140625" style="158" customWidth="1"/>
    <col min="8698" max="8698" width="6.5703125" style="158" customWidth="1"/>
    <col min="8699" max="8699" width="6.7109375" style="158" customWidth="1"/>
    <col min="8700" max="8932" width="9.140625" style="158"/>
    <col min="8933" max="8933" width="3.42578125" style="158" customWidth="1"/>
    <col min="8934" max="8934" width="47.5703125" style="158" customWidth="1"/>
    <col min="8935" max="8935" width="7.7109375" style="158" customWidth="1"/>
    <col min="8936" max="8936" width="7" style="158" customWidth="1"/>
    <col min="8937" max="8937" width="6.42578125" style="158" customWidth="1"/>
    <col min="8938" max="8939" width="5.85546875" style="158" customWidth="1"/>
    <col min="8940" max="8940" width="5.7109375" style="158" customWidth="1"/>
    <col min="8941" max="8941" width="6.28515625" style="158" customWidth="1"/>
    <col min="8942" max="8944" width="9.140625" style="158"/>
    <col min="8945" max="8945" width="5.5703125" style="158" customWidth="1"/>
    <col min="8946" max="8946" width="42.140625" style="158" customWidth="1"/>
    <col min="8947" max="8947" width="7.28515625" style="158" customWidth="1"/>
    <col min="8948" max="8948" width="5.28515625" style="158" customWidth="1"/>
    <col min="8949" max="8950" width="7" style="158" customWidth="1"/>
    <col min="8951" max="8951" width="8.140625" style="158" customWidth="1"/>
    <col min="8952" max="8952" width="7.140625" style="158" customWidth="1"/>
    <col min="8953" max="8953" width="6.140625" style="158" customWidth="1"/>
    <col min="8954" max="8954" width="6.5703125" style="158" customWidth="1"/>
    <col min="8955" max="8955" width="6.7109375" style="158" customWidth="1"/>
    <col min="8956" max="9188" width="9.140625" style="158"/>
    <col min="9189" max="9189" width="3.42578125" style="158" customWidth="1"/>
    <col min="9190" max="9190" width="47.5703125" style="158" customWidth="1"/>
    <col min="9191" max="9191" width="7.7109375" style="158" customWidth="1"/>
    <col min="9192" max="9192" width="7" style="158" customWidth="1"/>
    <col min="9193" max="9193" width="6.42578125" style="158" customWidth="1"/>
    <col min="9194" max="9195" width="5.85546875" style="158" customWidth="1"/>
    <col min="9196" max="9196" width="5.7109375" style="158" customWidth="1"/>
    <col min="9197" max="9197" width="6.28515625" style="158" customWidth="1"/>
    <col min="9198" max="9200" width="10.28515625" style="158"/>
    <col min="9201" max="9201" width="5.5703125" style="158" customWidth="1"/>
    <col min="9202" max="9202" width="42.140625" style="158" customWidth="1"/>
    <col min="9203" max="9203" width="7.28515625" style="158" customWidth="1"/>
    <col min="9204" max="9204" width="5.28515625" style="158" customWidth="1"/>
    <col min="9205" max="9206" width="7" style="158" customWidth="1"/>
    <col min="9207" max="9207" width="8.140625" style="158" customWidth="1"/>
    <col min="9208" max="9208" width="7.140625" style="158" customWidth="1"/>
    <col min="9209" max="9209" width="6.140625" style="158" customWidth="1"/>
    <col min="9210" max="9210" width="6.5703125" style="158" customWidth="1"/>
    <col min="9211" max="9211" width="6.7109375" style="158" customWidth="1"/>
    <col min="9212" max="9444" width="9.140625" style="158"/>
    <col min="9445" max="9445" width="3.42578125" style="158" customWidth="1"/>
    <col min="9446" max="9446" width="47.5703125" style="158" customWidth="1"/>
    <col min="9447" max="9447" width="7.7109375" style="158" customWidth="1"/>
    <col min="9448" max="9448" width="7" style="158" customWidth="1"/>
    <col min="9449" max="9449" width="6.42578125" style="158" customWidth="1"/>
    <col min="9450" max="9451" width="5.85546875" style="158" customWidth="1"/>
    <col min="9452" max="9452" width="5.7109375" style="158" customWidth="1"/>
    <col min="9453" max="9453" width="6.28515625" style="158" customWidth="1"/>
    <col min="9454" max="9456" width="9.140625" style="158"/>
    <col min="9457" max="9457" width="5.5703125" style="158" customWidth="1"/>
    <col min="9458" max="9458" width="42.140625" style="158" customWidth="1"/>
    <col min="9459" max="9459" width="7.28515625" style="158" customWidth="1"/>
    <col min="9460" max="9460" width="5.28515625" style="158" customWidth="1"/>
    <col min="9461" max="9462" width="7" style="158" customWidth="1"/>
    <col min="9463" max="9463" width="8.140625" style="158" customWidth="1"/>
    <col min="9464" max="9464" width="7.140625" style="158" customWidth="1"/>
    <col min="9465" max="9465" width="6.140625" style="158" customWidth="1"/>
    <col min="9466" max="9466" width="6.5703125" style="158" customWidth="1"/>
    <col min="9467" max="9467" width="6.7109375" style="158" customWidth="1"/>
    <col min="9468" max="9700" width="9.140625" style="158"/>
    <col min="9701" max="9701" width="3.42578125" style="158" customWidth="1"/>
    <col min="9702" max="9702" width="47.5703125" style="158" customWidth="1"/>
    <col min="9703" max="9703" width="7.7109375" style="158" customWidth="1"/>
    <col min="9704" max="9704" width="7" style="158" customWidth="1"/>
    <col min="9705" max="9705" width="6.42578125" style="158" customWidth="1"/>
    <col min="9706" max="9707" width="5.85546875" style="158" customWidth="1"/>
    <col min="9708" max="9708" width="5.7109375" style="158" customWidth="1"/>
    <col min="9709" max="9709" width="6.28515625" style="158" customWidth="1"/>
    <col min="9710" max="9712" width="9.140625" style="158"/>
    <col min="9713" max="9713" width="5.5703125" style="158" customWidth="1"/>
    <col min="9714" max="9714" width="42.140625" style="158" customWidth="1"/>
    <col min="9715" max="9715" width="7.28515625" style="158" customWidth="1"/>
    <col min="9716" max="9716" width="5.28515625" style="158" customWidth="1"/>
    <col min="9717" max="9718" width="7" style="158" customWidth="1"/>
    <col min="9719" max="9719" width="8.140625" style="158" customWidth="1"/>
    <col min="9720" max="9720" width="7.140625" style="158" customWidth="1"/>
    <col min="9721" max="9721" width="6.140625" style="158" customWidth="1"/>
    <col min="9722" max="9722" width="6.5703125" style="158" customWidth="1"/>
    <col min="9723" max="9723" width="6.7109375" style="158" customWidth="1"/>
    <col min="9724" max="9956" width="9.140625" style="158"/>
    <col min="9957" max="9957" width="3.42578125" style="158" customWidth="1"/>
    <col min="9958" max="9958" width="47.5703125" style="158" customWidth="1"/>
    <col min="9959" max="9959" width="7.7109375" style="158" customWidth="1"/>
    <col min="9960" max="9960" width="7" style="158" customWidth="1"/>
    <col min="9961" max="9961" width="6.42578125" style="158" customWidth="1"/>
    <col min="9962" max="9963" width="5.85546875" style="158" customWidth="1"/>
    <col min="9964" max="9964" width="5.7109375" style="158" customWidth="1"/>
    <col min="9965" max="9965" width="6.28515625" style="158" customWidth="1"/>
    <col min="9966" max="9968" width="9.140625" style="158"/>
    <col min="9969" max="9969" width="5.5703125" style="158" customWidth="1"/>
    <col min="9970" max="9970" width="42.140625" style="158" customWidth="1"/>
    <col min="9971" max="9971" width="7.28515625" style="158" customWidth="1"/>
    <col min="9972" max="9972" width="5.28515625" style="158" customWidth="1"/>
    <col min="9973" max="9974" width="7" style="158" customWidth="1"/>
    <col min="9975" max="9975" width="8.140625" style="158" customWidth="1"/>
    <col min="9976" max="9976" width="7.140625" style="158" customWidth="1"/>
    <col min="9977" max="9977" width="6.140625" style="158" customWidth="1"/>
    <col min="9978" max="9978" width="6.5703125" style="158" customWidth="1"/>
    <col min="9979" max="9979" width="6.7109375" style="158" customWidth="1"/>
    <col min="9980" max="10212" width="9.140625" style="158"/>
    <col min="10213" max="10213" width="3.42578125" style="158" customWidth="1"/>
    <col min="10214" max="10214" width="47.5703125" style="158" customWidth="1"/>
    <col min="10215" max="10215" width="7.7109375" style="158" customWidth="1"/>
    <col min="10216" max="10216" width="7" style="158" customWidth="1"/>
    <col min="10217" max="10217" width="6.42578125" style="158" customWidth="1"/>
    <col min="10218" max="10219" width="5.85546875" style="158" customWidth="1"/>
    <col min="10220" max="10220" width="5.7109375" style="158" customWidth="1"/>
    <col min="10221" max="10221" width="6.28515625" style="158" customWidth="1"/>
    <col min="10222" max="10224" width="10.28515625" style="158"/>
    <col min="10225" max="10225" width="5.5703125" style="158" customWidth="1"/>
    <col min="10226" max="10226" width="42.140625" style="158" customWidth="1"/>
    <col min="10227" max="10227" width="7.28515625" style="158" customWidth="1"/>
    <col min="10228" max="10228" width="5.28515625" style="158" customWidth="1"/>
    <col min="10229" max="10230" width="7" style="158" customWidth="1"/>
    <col min="10231" max="10231" width="8.140625" style="158" customWidth="1"/>
    <col min="10232" max="10232" width="7.140625" style="158" customWidth="1"/>
    <col min="10233" max="10233" width="6.140625" style="158" customWidth="1"/>
    <col min="10234" max="10234" width="6.5703125" style="158" customWidth="1"/>
    <col min="10235" max="10235" width="6.7109375" style="158" customWidth="1"/>
    <col min="10236" max="10468" width="9.140625" style="158"/>
    <col min="10469" max="10469" width="3.42578125" style="158" customWidth="1"/>
    <col min="10470" max="10470" width="47.5703125" style="158" customWidth="1"/>
    <col min="10471" max="10471" width="7.7109375" style="158" customWidth="1"/>
    <col min="10472" max="10472" width="7" style="158" customWidth="1"/>
    <col min="10473" max="10473" width="6.42578125" style="158" customWidth="1"/>
    <col min="10474" max="10475" width="5.85546875" style="158" customWidth="1"/>
    <col min="10476" max="10476" width="5.7109375" style="158" customWidth="1"/>
    <col min="10477" max="10477" width="6.28515625" style="158" customWidth="1"/>
    <col min="10478" max="10480" width="9.140625" style="158"/>
    <col min="10481" max="10481" width="5.5703125" style="158" customWidth="1"/>
    <col min="10482" max="10482" width="42.140625" style="158" customWidth="1"/>
    <col min="10483" max="10483" width="7.28515625" style="158" customWidth="1"/>
    <col min="10484" max="10484" width="5.28515625" style="158" customWidth="1"/>
    <col min="10485" max="10486" width="7" style="158" customWidth="1"/>
    <col min="10487" max="10487" width="8.140625" style="158" customWidth="1"/>
    <col min="10488" max="10488" width="7.140625" style="158" customWidth="1"/>
    <col min="10489" max="10489" width="6.140625" style="158" customWidth="1"/>
    <col min="10490" max="10490" width="6.5703125" style="158" customWidth="1"/>
    <col min="10491" max="10491" width="6.7109375" style="158" customWidth="1"/>
    <col min="10492" max="10724" width="9.140625" style="158"/>
    <col min="10725" max="10725" width="3.42578125" style="158" customWidth="1"/>
    <col min="10726" max="10726" width="47.5703125" style="158" customWidth="1"/>
    <col min="10727" max="10727" width="7.7109375" style="158" customWidth="1"/>
    <col min="10728" max="10728" width="7" style="158" customWidth="1"/>
    <col min="10729" max="10729" width="6.42578125" style="158" customWidth="1"/>
    <col min="10730" max="10731" width="5.85546875" style="158" customWidth="1"/>
    <col min="10732" max="10732" width="5.7109375" style="158" customWidth="1"/>
    <col min="10733" max="10733" width="6.28515625" style="158" customWidth="1"/>
    <col min="10734" max="10736" width="9.140625" style="158"/>
    <col min="10737" max="10737" width="5.5703125" style="158" customWidth="1"/>
    <col min="10738" max="10738" width="42.140625" style="158" customWidth="1"/>
    <col min="10739" max="10739" width="7.28515625" style="158" customWidth="1"/>
    <col min="10740" max="10740" width="5.28515625" style="158" customWidth="1"/>
    <col min="10741" max="10742" width="7" style="158" customWidth="1"/>
    <col min="10743" max="10743" width="8.140625" style="158" customWidth="1"/>
    <col min="10744" max="10744" width="7.140625" style="158" customWidth="1"/>
    <col min="10745" max="10745" width="6.140625" style="158" customWidth="1"/>
    <col min="10746" max="10746" width="6.5703125" style="158" customWidth="1"/>
    <col min="10747" max="10747" width="6.7109375" style="158" customWidth="1"/>
    <col min="10748" max="10980" width="9.140625" style="158"/>
    <col min="10981" max="10981" width="3.42578125" style="158" customWidth="1"/>
    <col min="10982" max="10982" width="47.5703125" style="158" customWidth="1"/>
    <col min="10983" max="10983" width="7.7109375" style="158" customWidth="1"/>
    <col min="10984" max="10984" width="7" style="158" customWidth="1"/>
    <col min="10985" max="10985" width="6.42578125" style="158" customWidth="1"/>
    <col min="10986" max="10987" width="5.85546875" style="158" customWidth="1"/>
    <col min="10988" max="10988" width="5.7109375" style="158" customWidth="1"/>
    <col min="10989" max="10989" width="6.28515625" style="158" customWidth="1"/>
    <col min="10990" max="10992" width="9.140625" style="158"/>
    <col min="10993" max="10993" width="5.5703125" style="158" customWidth="1"/>
    <col min="10994" max="10994" width="42.140625" style="158" customWidth="1"/>
    <col min="10995" max="10995" width="7.28515625" style="158" customWidth="1"/>
    <col min="10996" max="10996" width="5.28515625" style="158" customWidth="1"/>
    <col min="10997" max="10998" width="7" style="158" customWidth="1"/>
    <col min="10999" max="10999" width="8.140625" style="158" customWidth="1"/>
    <col min="11000" max="11000" width="7.140625" style="158" customWidth="1"/>
    <col min="11001" max="11001" width="6.140625" style="158" customWidth="1"/>
    <col min="11002" max="11002" width="6.5703125" style="158" customWidth="1"/>
    <col min="11003" max="11003" width="6.7109375" style="158" customWidth="1"/>
    <col min="11004" max="11236" width="9.140625" style="158"/>
    <col min="11237" max="11237" width="3.42578125" style="158" customWidth="1"/>
    <col min="11238" max="11238" width="47.5703125" style="158" customWidth="1"/>
    <col min="11239" max="11239" width="7.7109375" style="158" customWidth="1"/>
    <col min="11240" max="11240" width="7" style="158" customWidth="1"/>
    <col min="11241" max="11241" width="6.42578125" style="158" customWidth="1"/>
    <col min="11242" max="11243" width="5.85546875" style="158" customWidth="1"/>
    <col min="11244" max="11244" width="5.7109375" style="158" customWidth="1"/>
    <col min="11245" max="11245" width="6.28515625" style="158" customWidth="1"/>
    <col min="11246" max="11248" width="10.28515625" style="158"/>
    <col min="11249" max="11249" width="5.5703125" style="158" customWidth="1"/>
    <col min="11250" max="11250" width="42.140625" style="158" customWidth="1"/>
    <col min="11251" max="11251" width="7.28515625" style="158" customWidth="1"/>
    <col min="11252" max="11252" width="5.28515625" style="158" customWidth="1"/>
    <col min="11253" max="11254" width="7" style="158" customWidth="1"/>
    <col min="11255" max="11255" width="8.140625" style="158" customWidth="1"/>
    <col min="11256" max="11256" width="7.140625" style="158" customWidth="1"/>
    <col min="11257" max="11257" width="6.140625" style="158" customWidth="1"/>
    <col min="11258" max="11258" width="6.5703125" style="158" customWidth="1"/>
    <col min="11259" max="11259" width="6.7109375" style="158" customWidth="1"/>
    <col min="11260" max="11492" width="9.140625" style="158"/>
    <col min="11493" max="11493" width="3.42578125" style="158" customWidth="1"/>
    <col min="11494" max="11494" width="47.5703125" style="158" customWidth="1"/>
    <col min="11495" max="11495" width="7.7109375" style="158" customWidth="1"/>
    <col min="11496" max="11496" width="7" style="158" customWidth="1"/>
    <col min="11497" max="11497" width="6.42578125" style="158" customWidth="1"/>
    <col min="11498" max="11499" width="5.85546875" style="158" customWidth="1"/>
    <col min="11500" max="11500" width="5.7109375" style="158" customWidth="1"/>
    <col min="11501" max="11501" width="6.28515625" style="158" customWidth="1"/>
    <col min="11502" max="11504" width="9.140625" style="158"/>
    <col min="11505" max="11505" width="5.5703125" style="158" customWidth="1"/>
    <col min="11506" max="11506" width="42.140625" style="158" customWidth="1"/>
    <col min="11507" max="11507" width="7.28515625" style="158" customWidth="1"/>
    <col min="11508" max="11508" width="5.28515625" style="158" customWidth="1"/>
    <col min="11509" max="11510" width="7" style="158" customWidth="1"/>
    <col min="11511" max="11511" width="8.140625" style="158" customWidth="1"/>
    <col min="11512" max="11512" width="7.140625" style="158" customWidth="1"/>
    <col min="11513" max="11513" width="6.140625" style="158" customWidth="1"/>
    <col min="11514" max="11514" width="6.5703125" style="158" customWidth="1"/>
    <col min="11515" max="11515" width="6.7109375" style="158" customWidth="1"/>
    <col min="11516" max="11748" width="9.140625" style="158"/>
    <col min="11749" max="11749" width="3.42578125" style="158" customWidth="1"/>
    <col min="11750" max="11750" width="47.5703125" style="158" customWidth="1"/>
    <col min="11751" max="11751" width="7.7109375" style="158" customWidth="1"/>
    <col min="11752" max="11752" width="7" style="158" customWidth="1"/>
    <col min="11753" max="11753" width="6.42578125" style="158" customWidth="1"/>
    <col min="11754" max="11755" width="5.85546875" style="158" customWidth="1"/>
    <col min="11756" max="11756" width="5.7109375" style="158" customWidth="1"/>
    <col min="11757" max="11757" width="6.28515625" style="158" customWidth="1"/>
    <col min="11758" max="11760" width="9.140625" style="158"/>
    <col min="11761" max="11761" width="5.5703125" style="158" customWidth="1"/>
    <col min="11762" max="11762" width="42.140625" style="158" customWidth="1"/>
    <col min="11763" max="11763" width="7.28515625" style="158" customWidth="1"/>
    <col min="11764" max="11764" width="5.28515625" style="158" customWidth="1"/>
    <col min="11765" max="11766" width="7" style="158" customWidth="1"/>
    <col min="11767" max="11767" width="8.140625" style="158" customWidth="1"/>
    <col min="11768" max="11768" width="7.140625" style="158" customWidth="1"/>
    <col min="11769" max="11769" width="6.140625" style="158" customWidth="1"/>
    <col min="11770" max="11770" width="6.5703125" style="158" customWidth="1"/>
    <col min="11771" max="11771" width="6.7109375" style="158" customWidth="1"/>
    <col min="11772" max="12004" width="9.140625" style="158"/>
    <col min="12005" max="12005" width="3.42578125" style="158" customWidth="1"/>
    <col min="12006" max="12006" width="47.5703125" style="158" customWidth="1"/>
    <col min="12007" max="12007" width="7.7109375" style="158" customWidth="1"/>
    <col min="12008" max="12008" width="7" style="158" customWidth="1"/>
    <col min="12009" max="12009" width="6.42578125" style="158" customWidth="1"/>
    <col min="12010" max="12011" width="5.85546875" style="158" customWidth="1"/>
    <col min="12012" max="12012" width="5.7109375" style="158" customWidth="1"/>
    <col min="12013" max="12013" width="6.28515625" style="158" customWidth="1"/>
    <col min="12014" max="12016" width="9.140625" style="158"/>
    <col min="12017" max="12017" width="5.5703125" style="158" customWidth="1"/>
    <col min="12018" max="12018" width="42.140625" style="158" customWidth="1"/>
    <col min="12019" max="12019" width="7.28515625" style="158" customWidth="1"/>
    <col min="12020" max="12020" width="5.28515625" style="158" customWidth="1"/>
    <col min="12021" max="12022" width="7" style="158" customWidth="1"/>
    <col min="12023" max="12023" width="8.140625" style="158" customWidth="1"/>
    <col min="12024" max="12024" width="7.140625" style="158" customWidth="1"/>
    <col min="12025" max="12025" width="6.140625" style="158" customWidth="1"/>
    <col min="12026" max="12026" width="6.5703125" style="158" customWidth="1"/>
    <col min="12027" max="12027" width="6.7109375" style="158" customWidth="1"/>
    <col min="12028" max="12260" width="9.140625" style="158"/>
    <col min="12261" max="12261" width="3.42578125" style="158" customWidth="1"/>
    <col min="12262" max="12262" width="47.5703125" style="158" customWidth="1"/>
    <col min="12263" max="12263" width="7.7109375" style="158" customWidth="1"/>
    <col min="12264" max="12264" width="7" style="158" customWidth="1"/>
    <col min="12265" max="12265" width="6.42578125" style="158" customWidth="1"/>
    <col min="12266" max="12267" width="5.85546875" style="158" customWidth="1"/>
    <col min="12268" max="12268" width="5.7109375" style="158" customWidth="1"/>
    <col min="12269" max="12269" width="6.28515625" style="158" customWidth="1"/>
    <col min="12270" max="12272" width="10.28515625" style="158"/>
    <col min="12273" max="12273" width="5.5703125" style="158" customWidth="1"/>
    <col min="12274" max="12274" width="42.140625" style="158" customWidth="1"/>
    <col min="12275" max="12275" width="7.28515625" style="158" customWidth="1"/>
    <col min="12276" max="12276" width="5.28515625" style="158" customWidth="1"/>
    <col min="12277" max="12278" width="7" style="158" customWidth="1"/>
    <col min="12279" max="12279" width="8.140625" style="158" customWidth="1"/>
    <col min="12280" max="12280" width="7.140625" style="158" customWidth="1"/>
    <col min="12281" max="12281" width="6.140625" style="158" customWidth="1"/>
    <col min="12282" max="12282" width="6.5703125" style="158" customWidth="1"/>
    <col min="12283" max="12283" width="6.7109375" style="158" customWidth="1"/>
    <col min="12284" max="12516" width="9.140625" style="158"/>
    <col min="12517" max="12517" width="3.42578125" style="158" customWidth="1"/>
    <col min="12518" max="12518" width="47.5703125" style="158" customWidth="1"/>
    <col min="12519" max="12519" width="7.7109375" style="158" customWidth="1"/>
    <col min="12520" max="12520" width="7" style="158" customWidth="1"/>
    <col min="12521" max="12521" width="6.42578125" style="158" customWidth="1"/>
    <col min="12522" max="12523" width="5.85546875" style="158" customWidth="1"/>
    <col min="12524" max="12524" width="5.7109375" style="158" customWidth="1"/>
    <col min="12525" max="12525" width="6.28515625" style="158" customWidth="1"/>
    <col min="12526" max="12528" width="9.140625" style="158"/>
    <col min="12529" max="12529" width="5.5703125" style="158" customWidth="1"/>
    <col min="12530" max="12530" width="42.140625" style="158" customWidth="1"/>
    <col min="12531" max="12531" width="7.28515625" style="158" customWidth="1"/>
    <col min="12532" max="12532" width="5.28515625" style="158" customWidth="1"/>
    <col min="12533" max="12534" width="7" style="158" customWidth="1"/>
    <col min="12535" max="12535" width="8.140625" style="158" customWidth="1"/>
    <col min="12536" max="12536" width="7.140625" style="158" customWidth="1"/>
    <col min="12537" max="12537" width="6.140625" style="158" customWidth="1"/>
    <col min="12538" max="12538" width="6.5703125" style="158" customWidth="1"/>
    <col min="12539" max="12539" width="6.7109375" style="158" customWidth="1"/>
    <col min="12540" max="12772" width="9.140625" style="158"/>
    <col min="12773" max="12773" width="3.42578125" style="158" customWidth="1"/>
    <col min="12774" max="12774" width="47.5703125" style="158" customWidth="1"/>
    <col min="12775" max="12775" width="7.7109375" style="158" customWidth="1"/>
    <col min="12776" max="12776" width="7" style="158" customWidth="1"/>
    <col min="12777" max="12777" width="6.42578125" style="158" customWidth="1"/>
    <col min="12778" max="12779" width="5.85546875" style="158" customWidth="1"/>
    <col min="12780" max="12780" width="5.7109375" style="158" customWidth="1"/>
    <col min="12781" max="12781" width="6.28515625" style="158" customWidth="1"/>
    <col min="12782" max="12784" width="9.140625" style="158"/>
    <col min="12785" max="12785" width="5.5703125" style="158" customWidth="1"/>
    <col min="12786" max="12786" width="42.140625" style="158" customWidth="1"/>
    <col min="12787" max="12787" width="7.28515625" style="158" customWidth="1"/>
    <col min="12788" max="12788" width="5.28515625" style="158" customWidth="1"/>
    <col min="12789" max="12790" width="7" style="158" customWidth="1"/>
    <col min="12791" max="12791" width="8.140625" style="158" customWidth="1"/>
    <col min="12792" max="12792" width="7.140625" style="158" customWidth="1"/>
    <col min="12793" max="12793" width="6.140625" style="158" customWidth="1"/>
    <col min="12794" max="12794" width="6.5703125" style="158" customWidth="1"/>
    <col min="12795" max="12795" width="6.7109375" style="158" customWidth="1"/>
    <col min="12796" max="13028" width="9.140625" style="158"/>
    <col min="13029" max="13029" width="3.42578125" style="158" customWidth="1"/>
    <col min="13030" max="13030" width="47.5703125" style="158" customWidth="1"/>
    <col min="13031" max="13031" width="7.7109375" style="158" customWidth="1"/>
    <col min="13032" max="13032" width="7" style="158" customWidth="1"/>
    <col min="13033" max="13033" width="6.42578125" style="158" customWidth="1"/>
    <col min="13034" max="13035" width="5.85546875" style="158" customWidth="1"/>
    <col min="13036" max="13036" width="5.7109375" style="158" customWidth="1"/>
    <col min="13037" max="13037" width="6.28515625" style="158" customWidth="1"/>
    <col min="13038" max="13040" width="9.140625" style="158"/>
    <col min="13041" max="13041" width="5.5703125" style="158" customWidth="1"/>
    <col min="13042" max="13042" width="42.140625" style="158" customWidth="1"/>
    <col min="13043" max="13043" width="7.28515625" style="158" customWidth="1"/>
    <col min="13044" max="13044" width="5.28515625" style="158" customWidth="1"/>
    <col min="13045" max="13046" width="7" style="158" customWidth="1"/>
    <col min="13047" max="13047" width="8.140625" style="158" customWidth="1"/>
    <col min="13048" max="13048" width="7.140625" style="158" customWidth="1"/>
    <col min="13049" max="13049" width="6.140625" style="158" customWidth="1"/>
    <col min="13050" max="13050" width="6.5703125" style="158" customWidth="1"/>
    <col min="13051" max="13051" width="6.7109375" style="158" customWidth="1"/>
    <col min="13052" max="13284" width="9.140625" style="158"/>
    <col min="13285" max="13285" width="3.42578125" style="158" customWidth="1"/>
    <col min="13286" max="13286" width="47.5703125" style="158" customWidth="1"/>
    <col min="13287" max="13287" width="7.7109375" style="158" customWidth="1"/>
    <col min="13288" max="13288" width="7" style="158" customWidth="1"/>
    <col min="13289" max="13289" width="6.42578125" style="158" customWidth="1"/>
    <col min="13290" max="13291" width="5.85546875" style="158" customWidth="1"/>
    <col min="13292" max="13292" width="5.7109375" style="158" customWidth="1"/>
    <col min="13293" max="13293" width="6.28515625" style="158" customWidth="1"/>
    <col min="13294" max="13296" width="10.28515625" style="158"/>
    <col min="13297" max="13297" width="5.5703125" style="158" customWidth="1"/>
    <col min="13298" max="13298" width="42.140625" style="158" customWidth="1"/>
    <col min="13299" max="13299" width="7.28515625" style="158" customWidth="1"/>
    <col min="13300" max="13300" width="5.28515625" style="158" customWidth="1"/>
    <col min="13301" max="13302" width="7" style="158" customWidth="1"/>
    <col min="13303" max="13303" width="8.140625" style="158" customWidth="1"/>
    <col min="13304" max="13304" width="7.140625" style="158" customWidth="1"/>
    <col min="13305" max="13305" width="6.140625" style="158" customWidth="1"/>
    <col min="13306" max="13306" width="6.5703125" style="158" customWidth="1"/>
    <col min="13307" max="13307" width="6.7109375" style="158" customWidth="1"/>
    <col min="13308" max="13540" width="9.140625" style="158"/>
    <col min="13541" max="13541" width="3.42578125" style="158" customWidth="1"/>
    <col min="13542" max="13542" width="47.5703125" style="158" customWidth="1"/>
    <col min="13543" max="13543" width="7.7109375" style="158" customWidth="1"/>
    <col min="13544" max="13544" width="7" style="158" customWidth="1"/>
    <col min="13545" max="13545" width="6.42578125" style="158" customWidth="1"/>
    <col min="13546" max="13547" width="5.85546875" style="158" customWidth="1"/>
    <col min="13548" max="13548" width="5.7109375" style="158" customWidth="1"/>
    <col min="13549" max="13549" width="6.28515625" style="158" customWidth="1"/>
    <col min="13550" max="13552" width="9.140625" style="158"/>
    <col min="13553" max="13553" width="5.5703125" style="158" customWidth="1"/>
    <col min="13554" max="13554" width="42.140625" style="158" customWidth="1"/>
    <col min="13555" max="13555" width="7.28515625" style="158" customWidth="1"/>
    <col min="13556" max="13556" width="5.28515625" style="158" customWidth="1"/>
    <col min="13557" max="13558" width="7" style="158" customWidth="1"/>
    <col min="13559" max="13559" width="8.140625" style="158" customWidth="1"/>
    <col min="13560" max="13560" width="7.140625" style="158" customWidth="1"/>
    <col min="13561" max="13561" width="6.140625" style="158" customWidth="1"/>
    <col min="13562" max="13562" width="6.5703125" style="158" customWidth="1"/>
    <col min="13563" max="13563" width="6.7109375" style="158" customWidth="1"/>
    <col min="13564" max="13796" width="9.140625" style="158"/>
    <col min="13797" max="13797" width="3.42578125" style="158" customWidth="1"/>
    <col min="13798" max="13798" width="47.5703125" style="158" customWidth="1"/>
    <col min="13799" max="13799" width="7.7109375" style="158" customWidth="1"/>
    <col min="13800" max="13800" width="7" style="158" customWidth="1"/>
    <col min="13801" max="13801" width="6.42578125" style="158" customWidth="1"/>
    <col min="13802" max="13803" width="5.85546875" style="158" customWidth="1"/>
    <col min="13804" max="13804" width="5.7109375" style="158" customWidth="1"/>
    <col min="13805" max="13805" width="6.28515625" style="158" customWidth="1"/>
    <col min="13806" max="13808" width="9.140625" style="158"/>
    <col min="13809" max="13809" width="5.5703125" style="158" customWidth="1"/>
    <col min="13810" max="13810" width="42.140625" style="158" customWidth="1"/>
    <col min="13811" max="13811" width="7.28515625" style="158" customWidth="1"/>
    <col min="13812" max="13812" width="5.28515625" style="158" customWidth="1"/>
    <col min="13813" max="13814" width="7" style="158" customWidth="1"/>
    <col min="13815" max="13815" width="8.140625" style="158" customWidth="1"/>
    <col min="13816" max="13816" width="7.140625" style="158" customWidth="1"/>
    <col min="13817" max="13817" width="6.140625" style="158" customWidth="1"/>
    <col min="13818" max="13818" width="6.5703125" style="158" customWidth="1"/>
    <col min="13819" max="13819" width="6.7109375" style="158" customWidth="1"/>
    <col min="13820" max="14052" width="9.140625" style="158"/>
    <col min="14053" max="14053" width="3.42578125" style="158" customWidth="1"/>
    <col min="14054" max="14054" width="47.5703125" style="158" customWidth="1"/>
    <col min="14055" max="14055" width="7.7109375" style="158" customWidth="1"/>
    <col min="14056" max="14056" width="7" style="158" customWidth="1"/>
    <col min="14057" max="14057" width="6.42578125" style="158" customWidth="1"/>
    <col min="14058" max="14059" width="5.85546875" style="158" customWidth="1"/>
    <col min="14060" max="14060" width="5.7109375" style="158" customWidth="1"/>
    <col min="14061" max="14061" width="6.28515625" style="158" customWidth="1"/>
    <col min="14062" max="14064" width="9.140625" style="158"/>
    <col min="14065" max="14065" width="5.5703125" style="158" customWidth="1"/>
    <col min="14066" max="14066" width="42.140625" style="158" customWidth="1"/>
    <col min="14067" max="14067" width="7.28515625" style="158" customWidth="1"/>
    <col min="14068" max="14068" width="5.28515625" style="158" customWidth="1"/>
    <col min="14069" max="14070" width="7" style="158" customWidth="1"/>
    <col min="14071" max="14071" width="8.140625" style="158" customWidth="1"/>
    <col min="14072" max="14072" width="7.140625" style="158" customWidth="1"/>
    <col min="14073" max="14073" width="6.140625" style="158" customWidth="1"/>
    <col min="14074" max="14074" width="6.5703125" style="158" customWidth="1"/>
    <col min="14075" max="14075" width="6.7109375" style="158" customWidth="1"/>
    <col min="14076" max="14308" width="9.140625" style="158"/>
    <col min="14309" max="14309" width="3.42578125" style="158" customWidth="1"/>
    <col min="14310" max="14310" width="47.5703125" style="158" customWidth="1"/>
    <col min="14311" max="14311" width="7.7109375" style="158" customWidth="1"/>
    <col min="14312" max="14312" width="7" style="158" customWidth="1"/>
    <col min="14313" max="14313" width="6.42578125" style="158" customWidth="1"/>
    <col min="14314" max="14315" width="5.85546875" style="158" customWidth="1"/>
    <col min="14316" max="14316" width="5.7109375" style="158" customWidth="1"/>
    <col min="14317" max="14317" width="6.28515625" style="158" customWidth="1"/>
    <col min="14318" max="14320" width="10.28515625" style="158"/>
    <col min="14321" max="14321" width="5.5703125" style="158" customWidth="1"/>
    <col min="14322" max="14322" width="42.140625" style="158" customWidth="1"/>
    <col min="14323" max="14323" width="7.28515625" style="158" customWidth="1"/>
    <col min="14324" max="14324" width="5.28515625" style="158" customWidth="1"/>
    <col min="14325" max="14326" width="7" style="158" customWidth="1"/>
    <col min="14327" max="14327" width="8.140625" style="158" customWidth="1"/>
    <col min="14328" max="14328" width="7.140625" style="158" customWidth="1"/>
    <col min="14329" max="14329" width="6.140625" style="158" customWidth="1"/>
    <col min="14330" max="14330" width="6.5703125" style="158" customWidth="1"/>
    <col min="14331" max="14331" width="6.7109375" style="158" customWidth="1"/>
    <col min="14332" max="14564" width="9.140625" style="158"/>
    <col min="14565" max="14565" width="3.42578125" style="158" customWidth="1"/>
    <col min="14566" max="14566" width="47.5703125" style="158" customWidth="1"/>
    <col min="14567" max="14567" width="7.7109375" style="158" customWidth="1"/>
    <col min="14568" max="14568" width="7" style="158" customWidth="1"/>
    <col min="14569" max="14569" width="6.42578125" style="158" customWidth="1"/>
    <col min="14570" max="14571" width="5.85546875" style="158" customWidth="1"/>
    <col min="14572" max="14572" width="5.7109375" style="158" customWidth="1"/>
    <col min="14573" max="14573" width="6.28515625" style="158" customWidth="1"/>
    <col min="14574" max="14576" width="9.140625" style="158"/>
    <col min="14577" max="14577" width="5.5703125" style="158" customWidth="1"/>
    <col min="14578" max="14578" width="42.140625" style="158" customWidth="1"/>
    <col min="14579" max="14579" width="7.28515625" style="158" customWidth="1"/>
    <col min="14580" max="14580" width="5.28515625" style="158" customWidth="1"/>
    <col min="14581" max="14582" width="7" style="158" customWidth="1"/>
    <col min="14583" max="14583" width="8.140625" style="158" customWidth="1"/>
    <col min="14584" max="14584" width="7.140625" style="158" customWidth="1"/>
    <col min="14585" max="14585" width="6.140625" style="158" customWidth="1"/>
    <col min="14586" max="14586" width="6.5703125" style="158" customWidth="1"/>
    <col min="14587" max="14587" width="6.7109375" style="158" customWidth="1"/>
    <col min="14588" max="14820" width="9.140625" style="158"/>
    <col min="14821" max="14821" width="3.42578125" style="158" customWidth="1"/>
    <col min="14822" max="14822" width="47.5703125" style="158" customWidth="1"/>
    <col min="14823" max="14823" width="7.7109375" style="158" customWidth="1"/>
    <col min="14824" max="14824" width="7" style="158" customWidth="1"/>
    <col min="14825" max="14825" width="6.42578125" style="158" customWidth="1"/>
    <col min="14826" max="14827" width="5.85546875" style="158" customWidth="1"/>
    <col min="14828" max="14828" width="5.7109375" style="158" customWidth="1"/>
    <col min="14829" max="14829" width="6.28515625" style="158" customWidth="1"/>
    <col min="14830" max="14832" width="9.140625" style="158"/>
    <col min="14833" max="14833" width="5.5703125" style="158" customWidth="1"/>
    <col min="14834" max="14834" width="42.140625" style="158" customWidth="1"/>
    <col min="14835" max="14835" width="7.28515625" style="158" customWidth="1"/>
    <col min="14836" max="14836" width="5.28515625" style="158" customWidth="1"/>
    <col min="14837" max="14838" width="7" style="158" customWidth="1"/>
    <col min="14839" max="14839" width="8.140625" style="158" customWidth="1"/>
    <col min="14840" max="14840" width="7.140625" style="158" customWidth="1"/>
    <col min="14841" max="14841" width="6.140625" style="158" customWidth="1"/>
    <col min="14842" max="14842" width="6.5703125" style="158" customWidth="1"/>
    <col min="14843" max="14843" width="6.7109375" style="158" customWidth="1"/>
    <col min="14844" max="15076" width="9.140625" style="158"/>
    <col min="15077" max="15077" width="3.42578125" style="158" customWidth="1"/>
    <col min="15078" max="15078" width="47.5703125" style="158" customWidth="1"/>
    <col min="15079" max="15079" width="7.7109375" style="158" customWidth="1"/>
    <col min="15080" max="15080" width="7" style="158" customWidth="1"/>
    <col min="15081" max="15081" width="6.42578125" style="158" customWidth="1"/>
    <col min="15082" max="15083" width="5.85546875" style="158" customWidth="1"/>
    <col min="15084" max="15084" width="5.7109375" style="158" customWidth="1"/>
    <col min="15085" max="15085" width="6.28515625" style="158" customWidth="1"/>
    <col min="15086" max="15088" width="9.140625" style="158"/>
    <col min="15089" max="15089" width="5.5703125" style="158" customWidth="1"/>
    <col min="15090" max="15090" width="42.140625" style="158" customWidth="1"/>
    <col min="15091" max="15091" width="7.28515625" style="158" customWidth="1"/>
    <col min="15092" max="15092" width="5.28515625" style="158" customWidth="1"/>
    <col min="15093" max="15094" width="7" style="158" customWidth="1"/>
    <col min="15095" max="15095" width="8.140625" style="158" customWidth="1"/>
    <col min="15096" max="15096" width="7.140625" style="158" customWidth="1"/>
    <col min="15097" max="15097" width="6.140625" style="158" customWidth="1"/>
    <col min="15098" max="15098" width="6.5703125" style="158" customWidth="1"/>
    <col min="15099" max="15099" width="6.7109375" style="158" customWidth="1"/>
    <col min="15100" max="15332" width="9.140625" style="158"/>
    <col min="15333" max="15333" width="3.42578125" style="158" customWidth="1"/>
    <col min="15334" max="15334" width="47.5703125" style="158" customWidth="1"/>
    <col min="15335" max="15335" width="7.7109375" style="158" customWidth="1"/>
    <col min="15336" max="15336" width="7" style="158" customWidth="1"/>
    <col min="15337" max="15337" width="6.42578125" style="158" customWidth="1"/>
    <col min="15338" max="15339" width="5.85546875" style="158" customWidth="1"/>
    <col min="15340" max="15340" width="5.7109375" style="158" customWidth="1"/>
    <col min="15341" max="15341" width="6.28515625" style="158" customWidth="1"/>
    <col min="15342" max="15344" width="10.28515625" style="158"/>
    <col min="15345" max="15345" width="5.5703125" style="158" customWidth="1"/>
    <col min="15346" max="15346" width="42.140625" style="158" customWidth="1"/>
    <col min="15347" max="15347" width="7.28515625" style="158" customWidth="1"/>
    <col min="15348" max="15348" width="5.28515625" style="158" customWidth="1"/>
    <col min="15349" max="15350" width="7" style="158" customWidth="1"/>
    <col min="15351" max="15351" width="8.140625" style="158" customWidth="1"/>
    <col min="15352" max="15352" width="7.140625" style="158" customWidth="1"/>
    <col min="15353" max="15353" width="6.140625" style="158" customWidth="1"/>
    <col min="15354" max="15354" width="6.5703125" style="158" customWidth="1"/>
    <col min="15355" max="15355" width="6.7109375" style="158" customWidth="1"/>
    <col min="15356" max="15588" width="9.140625" style="158"/>
    <col min="15589" max="15589" width="3.42578125" style="158" customWidth="1"/>
    <col min="15590" max="15590" width="47.5703125" style="158" customWidth="1"/>
    <col min="15591" max="15591" width="7.7109375" style="158" customWidth="1"/>
    <col min="15592" max="15592" width="7" style="158" customWidth="1"/>
    <col min="15593" max="15593" width="6.42578125" style="158" customWidth="1"/>
    <col min="15594" max="15595" width="5.85546875" style="158" customWidth="1"/>
    <col min="15596" max="15596" width="5.7109375" style="158" customWidth="1"/>
    <col min="15597" max="15597" width="6.28515625" style="158" customWidth="1"/>
    <col min="15598" max="15600" width="9.140625" style="158"/>
    <col min="15601" max="15601" width="5.5703125" style="158" customWidth="1"/>
    <col min="15602" max="15602" width="42.140625" style="158" customWidth="1"/>
    <col min="15603" max="15603" width="7.28515625" style="158" customWidth="1"/>
    <col min="15604" max="15604" width="5.28515625" style="158" customWidth="1"/>
    <col min="15605" max="15606" width="7" style="158" customWidth="1"/>
    <col min="15607" max="15607" width="8.140625" style="158" customWidth="1"/>
    <col min="15608" max="15608" width="7.140625" style="158" customWidth="1"/>
    <col min="15609" max="15609" width="6.140625" style="158" customWidth="1"/>
    <col min="15610" max="15610" width="6.5703125" style="158" customWidth="1"/>
    <col min="15611" max="15611" width="6.7109375" style="158" customWidth="1"/>
    <col min="15612" max="15844" width="9.140625" style="158"/>
    <col min="15845" max="15845" width="3.42578125" style="158" customWidth="1"/>
    <col min="15846" max="15846" width="47.5703125" style="158" customWidth="1"/>
    <col min="15847" max="15847" width="7.7109375" style="158" customWidth="1"/>
    <col min="15848" max="15848" width="7" style="158" customWidth="1"/>
    <col min="15849" max="15849" width="6.42578125" style="158" customWidth="1"/>
    <col min="15850" max="15851" width="5.85546875" style="158" customWidth="1"/>
    <col min="15852" max="15852" width="5.7109375" style="158" customWidth="1"/>
    <col min="15853" max="15853" width="6.28515625" style="158" customWidth="1"/>
    <col min="15854" max="15856" width="9.140625" style="158"/>
    <col min="15857" max="15857" width="5.5703125" style="158" customWidth="1"/>
    <col min="15858" max="15858" width="42.140625" style="158" customWidth="1"/>
    <col min="15859" max="15859" width="7.28515625" style="158" customWidth="1"/>
    <col min="15860" max="15860" width="5.28515625" style="158" customWidth="1"/>
    <col min="15861" max="15862" width="7" style="158" customWidth="1"/>
    <col min="15863" max="15863" width="8.140625" style="158" customWidth="1"/>
    <col min="15864" max="15864" width="7.140625" style="158" customWidth="1"/>
    <col min="15865" max="15865" width="6.140625" style="158" customWidth="1"/>
    <col min="15866" max="15866" width="6.5703125" style="158" customWidth="1"/>
    <col min="15867" max="15867" width="6.7109375" style="158" customWidth="1"/>
    <col min="15868" max="16100" width="9.140625" style="158"/>
    <col min="16101" max="16101" width="3.42578125" style="158" customWidth="1"/>
    <col min="16102" max="16102" width="47.5703125" style="158" customWidth="1"/>
    <col min="16103" max="16103" width="7.7109375" style="158" customWidth="1"/>
    <col min="16104" max="16104" width="7" style="158" customWidth="1"/>
    <col min="16105" max="16105" width="6.42578125" style="158" customWidth="1"/>
    <col min="16106" max="16107" width="5.85546875" style="158" customWidth="1"/>
    <col min="16108" max="16108" width="5.7109375" style="158" customWidth="1"/>
    <col min="16109" max="16109" width="6.28515625" style="158" customWidth="1"/>
    <col min="16110" max="16112" width="9.140625" style="158"/>
    <col min="16113" max="16113" width="5.5703125" style="158" customWidth="1"/>
    <col min="16114" max="16114" width="42.140625" style="158" customWidth="1"/>
    <col min="16115" max="16115" width="7.28515625" style="158" customWidth="1"/>
    <col min="16116" max="16116" width="5.28515625" style="158" customWidth="1"/>
    <col min="16117" max="16118" width="7" style="158" customWidth="1"/>
    <col min="16119" max="16119" width="8.140625" style="158" customWidth="1"/>
    <col min="16120" max="16120" width="7.140625" style="158" customWidth="1"/>
    <col min="16121" max="16121" width="6.140625" style="158" customWidth="1"/>
    <col min="16122" max="16122" width="6.5703125" style="158" customWidth="1"/>
    <col min="16123" max="16123" width="6.7109375" style="158" customWidth="1"/>
    <col min="16124" max="16356" width="9.140625" style="158"/>
    <col min="16357" max="16357" width="3.42578125" style="158" customWidth="1"/>
    <col min="16358" max="16358" width="47.5703125" style="158" customWidth="1"/>
    <col min="16359" max="16359" width="7.7109375" style="158" customWidth="1"/>
    <col min="16360" max="16360" width="7" style="158" customWidth="1"/>
    <col min="16361" max="16361" width="6.42578125" style="158" customWidth="1"/>
    <col min="16362" max="16363" width="5.85546875" style="158" customWidth="1"/>
    <col min="16364" max="16364" width="5.7109375" style="158" customWidth="1"/>
    <col min="16365" max="16365" width="6.28515625" style="158" customWidth="1"/>
    <col min="16366" max="16368" width="10.28515625" style="158"/>
    <col min="16369" max="16384" width="10.28515625" style="158" customWidth="1"/>
  </cols>
  <sheetData>
    <row r="1" spans="1:233">
      <c r="A1" s="1185" t="s">
        <v>1640</v>
      </c>
    </row>
    <row r="2" spans="1:233" ht="7.5" customHeight="1">
      <c r="A2" s="359"/>
      <c r="B2" s="551"/>
      <c r="C2" s="238"/>
    </row>
    <row r="3" spans="1:233">
      <c r="A3" s="570"/>
      <c r="B3" s="1185" t="s">
        <v>1618</v>
      </c>
      <c r="C3" s="570"/>
    </row>
    <row r="4" spans="1:233" ht="9" customHeight="1">
      <c r="A4" s="588"/>
      <c r="B4" s="346"/>
      <c r="C4" s="570"/>
    </row>
    <row r="5" spans="1:233">
      <c r="B5" s="681" t="s">
        <v>1060</v>
      </c>
      <c r="C5" s="681"/>
    </row>
    <row r="6" spans="1:233">
      <c r="A6" s="570"/>
      <c r="B6" s="681" t="s">
        <v>1061</v>
      </c>
      <c r="C6" s="681"/>
    </row>
    <row r="7" spans="1:233" ht="8.25" customHeight="1">
      <c r="A7" s="588"/>
      <c r="B7" s="346"/>
      <c r="C7" s="570"/>
    </row>
    <row r="8" spans="1:233">
      <c r="A8" s="365" t="s">
        <v>600</v>
      </c>
      <c r="B8" s="346"/>
      <c r="D8" s="1375">
        <v>2022</v>
      </c>
      <c r="E8" s="1375"/>
    </row>
    <row r="9" spans="1:233" ht="30.75" customHeight="1">
      <c r="A9" s="1539" t="s">
        <v>1062</v>
      </c>
      <c r="B9" s="1429" t="s">
        <v>1</v>
      </c>
      <c r="C9" s="1451" t="s">
        <v>87</v>
      </c>
      <c r="D9" s="1406" t="s">
        <v>17</v>
      </c>
      <c r="E9" s="1407"/>
      <c r="F9" s="1371" t="s">
        <v>1455</v>
      </c>
      <c r="G9" s="1372"/>
    </row>
    <row r="10" spans="1:233" ht="39" customHeight="1">
      <c r="A10" s="1541"/>
      <c r="B10" s="1430"/>
      <c r="C10" s="1451"/>
      <c r="D10" s="1211" t="s">
        <v>2</v>
      </c>
      <c r="E10" s="1211" t="s">
        <v>3</v>
      </c>
      <c r="F10" s="1211" t="s">
        <v>2</v>
      </c>
      <c r="G10" s="1211" t="s">
        <v>3</v>
      </c>
    </row>
    <row r="11" spans="1:233" ht="29.25" customHeight="1">
      <c r="A11" s="130">
        <v>1</v>
      </c>
      <c r="B11" s="198" t="s">
        <v>1063</v>
      </c>
      <c r="C11" s="167"/>
      <c r="D11" s="62">
        <v>4474.5950101832987</v>
      </c>
      <c r="E11" s="62">
        <v>5007.7100101832984</v>
      </c>
      <c r="F11" s="1321">
        <f>D11/2500</f>
        <v>1.7898380040733195</v>
      </c>
      <c r="G11" s="1321">
        <f>E11/2500</f>
        <v>2.0030840040733193</v>
      </c>
    </row>
    <row r="12" spans="1:233" s="157" customFormat="1" ht="15.75">
      <c r="A12" s="976"/>
      <c r="B12" s="972" t="s">
        <v>1418</v>
      </c>
      <c r="C12" s="353"/>
      <c r="D12" s="93"/>
      <c r="E12" s="93"/>
      <c r="F12" s="93"/>
      <c r="G12" s="970"/>
      <c r="H12" s="122"/>
      <c r="I12" s="122"/>
      <c r="J12" s="933"/>
      <c r="K12" s="978"/>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row>
    <row r="13" spans="1:233" s="157" customFormat="1" ht="12.75">
      <c r="A13" s="345"/>
      <c r="B13" s="122" t="s">
        <v>1417</v>
      </c>
      <c r="C13" s="974"/>
      <c r="D13" s="974"/>
      <c r="E13" s="974"/>
      <c r="F13" s="141"/>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row>
    <row r="14" spans="1:233" ht="16.5" customHeight="1">
      <c r="A14" s="588"/>
      <c r="B14" s="158"/>
      <c r="C14" s="570"/>
    </row>
    <row r="15" spans="1:233" ht="27" customHeight="1">
      <c r="A15" s="678" t="s">
        <v>875</v>
      </c>
      <c r="C15" s="570"/>
    </row>
    <row r="16" spans="1:233" ht="38.25" customHeight="1">
      <c r="A16" s="674" t="s">
        <v>1062</v>
      </c>
      <c r="B16" s="684" t="s">
        <v>1064</v>
      </c>
      <c r="C16" s="675" t="s">
        <v>87</v>
      </c>
      <c r="D16" s="854" t="s">
        <v>1644</v>
      </c>
      <c r="E16" s="1377" t="s">
        <v>1455</v>
      </c>
      <c r="F16" s="193"/>
    </row>
    <row r="17" spans="1:6">
      <c r="A17" s="683"/>
      <c r="B17" s="684"/>
      <c r="C17" s="548"/>
      <c r="D17" s="1132">
        <v>2022</v>
      </c>
      <c r="E17" s="1378"/>
      <c r="F17" s="442"/>
    </row>
    <row r="18" spans="1:6" ht="33.75" customHeight="1">
      <c r="A18" s="1065" t="s">
        <v>4</v>
      </c>
      <c r="B18" s="685" t="s">
        <v>1065</v>
      </c>
      <c r="C18" s="686" t="s">
        <v>12</v>
      </c>
      <c r="D18" s="62">
        <v>3900</v>
      </c>
      <c r="E18" s="1321">
        <f>D18/2500</f>
        <v>1.56</v>
      </c>
      <c r="F18" s="170"/>
    </row>
    <row r="19" spans="1:6" ht="18.75" customHeight="1">
      <c r="A19" s="560"/>
      <c r="B19" s="687" t="s">
        <v>1066</v>
      </c>
      <c r="C19" s="688" t="s">
        <v>992</v>
      </c>
      <c r="D19" s="62">
        <v>3750</v>
      </c>
      <c r="E19" s="1321">
        <f t="shared" ref="E19:E43" si="0">D19/2500</f>
        <v>1.5</v>
      </c>
      <c r="F19" s="170"/>
    </row>
    <row r="20" spans="1:6">
      <c r="A20" s="560"/>
      <c r="B20" s="687" t="s">
        <v>1067</v>
      </c>
      <c r="C20" s="688" t="s">
        <v>992</v>
      </c>
      <c r="D20" s="62">
        <v>3550</v>
      </c>
      <c r="E20" s="1321">
        <f t="shared" si="0"/>
        <v>1.42</v>
      </c>
      <c r="F20" s="170"/>
    </row>
    <row r="21" spans="1:6">
      <c r="A21" s="560" t="s">
        <v>6</v>
      </c>
      <c r="B21" s="689" t="s">
        <v>1068</v>
      </c>
      <c r="C21" s="688" t="s">
        <v>992</v>
      </c>
      <c r="D21" s="62">
        <v>3750</v>
      </c>
      <c r="E21" s="1321">
        <f t="shared" si="0"/>
        <v>1.5</v>
      </c>
      <c r="F21" s="170"/>
    </row>
    <row r="22" spans="1:6">
      <c r="A22" s="560" t="s">
        <v>7</v>
      </c>
      <c r="B22" s="689" t="s">
        <v>1069</v>
      </c>
      <c r="C22" s="688" t="s">
        <v>992</v>
      </c>
      <c r="D22" s="62">
        <v>3550</v>
      </c>
      <c r="E22" s="1321">
        <f t="shared" si="0"/>
        <v>1.42</v>
      </c>
      <c r="F22" s="170"/>
    </row>
    <row r="23" spans="1:6">
      <c r="A23" s="560" t="s">
        <v>8</v>
      </c>
      <c r="B23" s="689" t="s">
        <v>1070</v>
      </c>
      <c r="C23" s="688" t="s">
        <v>12</v>
      </c>
      <c r="D23" s="62">
        <v>3750</v>
      </c>
      <c r="E23" s="1321">
        <f t="shared" si="0"/>
        <v>1.5</v>
      </c>
      <c r="F23" s="170"/>
    </row>
    <row r="24" spans="1:6">
      <c r="A24" s="560"/>
      <c r="B24" s="689" t="s">
        <v>532</v>
      </c>
      <c r="C24" s="688" t="s">
        <v>12</v>
      </c>
      <c r="D24" s="62">
        <v>3550</v>
      </c>
      <c r="E24" s="1321">
        <f t="shared" si="0"/>
        <v>1.42</v>
      </c>
      <c r="F24" s="170"/>
    </row>
    <row r="25" spans="1:6">
      <c r="A25" s="560" t="s">
        <v>9</v>
      </c>
      <c r="B25" s="689" t="s">
        <v>1071</v>
      </c>
      <c r="C25" s="688" t="s">
        <v>12</v>
      </c>
      <c r="D25" s="62">
        <v>3750</v>
      </c>
      <c r="E25" s="1321">
        <f t="shared" si="0"/>
        <v>1.5</v>
      </c>
      <c r="F25" s="170"/>
    </row>
    <row r="26" spans="1:6">
      <c r="A26" s="560"/>
      <c r="B26" s="689" t="s">
        <v>1072</v>
      </c>
      <c r="C26" s="688" t="s">
        <v>12</v>
      </c>
      <c r="D26" s="62">
        <v>3550</v>
      </c>
      <c r="E26" s="1321">
        <f t="shared" si="0"/>
        <v>1.42</v>
      </c>
      <c r="F26" s="170"/>
    </row>
    <row r="27" spans="1:6">
      <c r="A27" s="560" t="s">
        <v>10</v>
      </c>
      <c r="B27" s="689" t="s">
        <v>1073</v>
      </c>
      <c r="C27" s="688" t="s">
        <v>992</v>
      </c>
      <c r="D27" s="62">
        <v>3750</v>
      </c>
      <c r="E27" s="1321">
        <f t="shared" si="0"/>
        <v>1.5</v>
      </c>
      <c r="F27" s="170"/>
    </row>
    <row r="28" spans="1:6">
      <c r="A28" s="560" t="s">
        <v>14</v>
      </c>
      <c r="B28" s="689" t="s">
        <v>1074</v>
      </c>
      <c r="C28" s="688" t="s">
        <v>992</v>
      </c>
      <c r="D28" s="62">
        <v>3550</v>
      </c>
      <c r="E28" s="1321">
        <f t="shared" si="0"/>
        <v>1.42</v>
      </c>
      <c r="F28" s="170"/>
    </row>
    <row r="29" spans="1:6">
      <c r="A29" s="560" t="s">
        <v>15</v>
      </c>
      <c r="B29" s="689" t="s">
        <v>1075</v>
      </c>
      <c r="C29" s="688" t="s">
        <v>992</v>
      </c>
      <c r="D29" s="62">
        <v>3750</v>
      </c>
      <c r="E29" s="1321">
        <f t="shared" si="0"/>
        <v>1.5</v>
      </c>
      <c r="F29" s="170"/>
    </row>
    <row r="30" spans="1:6" ht="28.5" customHeight="1">
      <c r="A30" s="560" t="s">
        <v>16</v>
      </c>
      <c r="B30" s="561" t="s">
        <v>1076</v>
      </c>
      <c r="C30" s="578" t="s">
        <v>992</v>
      </c>
      <c r="D30" s="62">
        <v>3550</v>
      </c>
      <c r="E30" s="1321">
        <f t="shared" si="0"/>
        <v>1.42</v>
      </c>
      <c r="F30" s="170"/>
    </row>
    <row r="31" spans="1:6" ht="21" customHeight="1">
      <c r="A31" s="560" t="s">
        <v>813</v>
      </c>
      <c r="B31" s="561" t="s">
        <v>1419</v>
      </c>
      <c r="C31" s="578" t="s">
        <v>992</v>
      </c>
      <c r="D31" s="62">
        <v>2950</v>
      </c>
      <c r="E31" s="1321">
        <f t="shared" si="0"/>
        <v>1.18</v>
      </c>
      <c r="F31" s="170"/>
    </row>
    <row r="32" spans="1:6" ht="17.25" customHeight="1">
      <c r="A32" s="1063">
        <v>11</v>
      </c>
      <c r="B32" s="226" t="s">
        <v>1420</v>
      </c>
      <c r="C32" s="873" t="s">
        <v>531</v>
      </c>
      <c r="D32" s="62">
        <v>2950</v>
      </c>
      <c r="E32" s="1321">
        <f t="shared" si="0"/>
        <v>1.18</v>
      </c>
      <c r="F32" s="170"/>
    </row>
    <row r="33" spans="1:6" ht="17.25" customHeight="1">
      <c r="A33" s="1063"/>
      <c r="B33" s="226" t="s">
        <v>534</v>
      </c>
      <c r="C33" s="873" t="s">
        <v>531</v>
      </c>
      <c r="D33" s="62">
        <v>2535</v>
      </c>
      <c r="E33" s="1321">
        <f t="shared" si="0"/>
        <v>1.014</v>
      </c>
      <c r="F33" s="170"/>
    </row>
    <row r="34" spans="1:6" s="218" customFormat="1" ht="15.75">
      <c r="A34" s="560" t="s">
        <v>817</v>
      </c>
      <c r="B34" s="690" t="s">
        <v>1077</v>
      </c>
      <c r="C34" s="688" t="s">
        <v>992</v>
      </c>
      <c r="D34" s="62">
        <v>3950</v>
      </c>
      <c r="E34" s="1321">
        <f t="shared" si="0"/>
        <v>1.58</v>
      </c>
      <c r="F34" s="170"/>
    </row>
    <row r="35" spans="1:6" s="218" customFormat="1" ht="15.75">
      <c r="A35" s="560"/>
      <c r="B35" s="690" t="s">
        <v>1078</v>
      </c>
      <c r="C35" s="688" t="s">
        <v>992</v>
      </c>
      <c r="D35" s="62">
        <v>3900</v>
      </c>
      <c r="E35" s="1321">
        <f t="shared" si="0"/>
        <v>1.56</v>
      </c>
      <c r="F35" s="170"/>
    </row>
    <row r="36" spans="1:6">
      <c r="A36" s="560" t="s">
        <v>819</v>
      </c>
      <c r="B36" s="690" t="s">
        <v>1726</v>
      </c>
      <c r="C36" s="688" t="s">
        <v>992</v>
      </c>
      <c r="D36" s="62">
        <v>3850</v>
      </c>
      <c r="E36" s="1321">
        <f t="shared" si="0"/>
        <v>1.54</v>
      </c>
      <c r="F36" s="170"/>
    </row>
    <row r="37" spans="1:6">
      <c r="A37" s="560"/>
      <c r="B37" s="690" t="s">
        <v>1079</v>
      </c>
      <c r="C37" s="688" t="s">
        <v>992</v>
      </c>
      <c r="D37" s="62">
        <v>3750</v>
      </c>
      <c r="E37" s="1321">
        <f t="shared" si="0"/>
        <v>1.5</v>
      </c>
      <c r="F37" s="170"/>
    </row>
    <row r="38" spans="1:6">
      <c r="A38" s="1589" t="s">
        <v>821</v>
      </c>
      <c r="B38" s="690" t="s">
        <v>1080</v>
      </c>
      <c r="C38" s="688" t="s">
        <v>992</v>
      </c>
      <c r="D38" s="62">
        <v>3850</v>
      </c>
      <c r="E38" s="1321">
        <f t="shared" si="0"/>
        <v>1.54</v>
      </c>
      <c r="F38" s="170"/>
    </row>
    <row r="39" spans="1:6">
      <c r="A39" s="1590"/>
      <c r="B39" s="690" t="s">
        <v>1081</v>
      </c>
      <c r="C39" s="688" t="s">
        <v>992</v>
      </c>
      <c r="D39" s="62">
        <v>3750</v>
      </c>
      <c r="E39" s="1321">
        <f t="shared" si="0"/>
        <v>1.5</v>
      </c>
      <c r="F39" s="170"/>
    </row>
    <row r="40" spans="1:6">
      <c r="A40" s="1590"/>
      <c r="B40" s="690" t="s">
        <v>1082</v>
      </c>
      <c r="C40" s="688" t="s">
        <v>992</v>
      </c>
      <c r="D40" s="62">
        <v>3610</v>
      </c>
      <c r="E40" s="1321">
        <f t="shared" si="0"/>
        <v>1.444</v>
      </c>
      <c r="F40" s="170"/>
    </row>
    <row r="41" spans="1:6">
      <c r="A41" s="1591"/>
      <c r="B41" s="690" t="s">
        <v>1083</v>
      </c>
      <c r="C41" s="688" t="s">
        <v>992</v>
      </c>
      <c r="D41" s="62">
        <v>3550</v>
      </c>
      <c r="E41" s="1321">
        <f t="shared" si="0"/>
        <v>1.42</v>
      </c>
      <c r="F41" s="170"/>
    </row>
    <row r="42" spans="1:6">
      <c r="A42" s="1589" t="s">
        <v>823</v>
      </c>
      <c r="B42" s="690" t="s">
        <v>1084</v>
      </c>
      <c r="C42" s="688" t="s">
        <v>992</v>
      </c>
      <c r="D42" s="62">
        <v>2535</v>
      </c>
      <c r="E42" s="1321">
        <f t="shared" si="0"/>
        <v>1.014</v>
      </c>
      <c r="F42" s="170"/>
    </row>
    <row r="43" spans="1:6">
      <c r="A43" s="1591"/>
      <c r="B43" s="690" t="s">
        <v>1085</v>
      </c>
      <c r="C43" s="688" t="s">
        <v>992</v>
      </c>
      <c r="D43" s="62">
        <v>2500</v>
      </c>
      <c r="E43" s="1321">
        <f t="shared" si="0"/>
        <v>1</v>
      </c>
      <c r="F43" s="170"/>
    </row>
    <row r="44" spans="1:6" ht="12" customHeight="1">
      <c r="A44" s="1567"/>
      <c r="B44" s="1567"/>
      <c r="C44" s="1567"/>
    </row>
    <row r="45" spans="1:6">
      <c r="A45" s="122" t="s">
        <v>484</v>
      </c>
      <c r="C45" s="122"/>
    </row>
    <row r="46" spans="1:6" ht="43.5" customHeight="1">
      <c r="A46" s="1547" t="s">
        <v>1727</v>
      </c>
      <c r="B46" s="1547"/>
      <c r="C46" s="1547"/>
      <c r="D46" s="1547"/>
      <c r="E46" s="1547"/>
    </row>
    <row r="47" spans="1:6" ht="20.25" customHeight="1">
      <c r="A47" s="187"/>
      <c r="B47" s="187"/>
      <c r="C47" s="187"/>
      <c r="D47" s="187"/>
      <c r="E47" s="187"/>
      <c r="F47" s="187"/>
    </row>
    <row r="48" spans="1:6">
      <c r="A48" s="630"/>
      <c r="B48" s="345"/>
      <c r="C48" s="677"/>
    </row>
    <row r="49" spans="1:6" ht="19.5" customHeight="1">
      <c r="A49" s="187"/>
      <c r="B49" s="187"/>
      <c r="C49" s="187"/>
      <c r="D49" s="187"/>
      <c r="E49" s="187"/>
      <c r="F49" s="187"/>
    </row>
    <row r="50" spans="1:6">
      <c r="A50" s="630"/>
      <c r="B50" s="345"/>
      <c r="C50" s="677"/>
    </row>
    <row r="51" spans="1:6">
      <c r="A51" s="630"/>
      <c r="B51" s="345"/>
      <c r="C51" s="677"/>
    </row>
    <row r="52" spans="1:6">
      <c r="A52" s="630"/>
      <c r="B52" s="345"/>
      <c r="C52" s="677"/>
    </row>
    <row r="53" spans="1:6">
      <c r="A53" s="630"/>
      <c r="B53" s="345"/>
      <c r="C53" s="677"/>
    </row>
    <row r="54" spans="1:6">
      <c r="A54" s="630"/>
      <c r="B54" s="345"/>
      <c r="C54" s="677"/>
    </row>
    <row r="55" spans="1:6">
      <c r="A55" s="630"/>
      <c r="B55" s="345"/>
      <c r="C55" s="677"/>
    </row>
    <row r="56" spans="1:6">
      <c r="A56" s="630"/>
      <c r="B56" s="345"/>
      <c r="C56" s="677"/>
    </row>
    <row r="57" spans="1:6">
      <c r="A57" s="630"/>
      <c r="B57" s="345"/>
      <c r="C57" s="677"/>
    </row>
    <row r="58" spans="1:6">
      <c r="A58" s="630"/>
      <c r="B58" s="345"/>
      <c r="C58" s="677"/>
    </row>
    <row r="59" spans="1:6">
      <c r="A59" s="630"/>
      <c r="B59" s="345"/>
      <c r="C59" s="677"/>
    </row>
    <row r="60" spans="1:6">
      <c r="A60" s="630"/>
      <c r="B60" s="345"/>
      <c r="C60" s="677"/>
    </row>
    <row r="61" spans="1:6">
      <c r="A61" s="630"/>
      <c r="B61" s="345"/>
      <c r="C61" s="677"/>
    </row>
    <row r="62" spans="1:6">
      <c r="A62" s="630"/>
      <c r="B62" s="345"/>
      <c r="C62" s="677"/>
    </row>
    <row r="63" spans="1:6">
      <c r="A63" s="630"/>
      <c r="B63" s="345"/>
      <c r="C63" s="677"/>
    </row>
    <row r="64" spans="1:6">
      <c r="A64" s="630"/>
      <c r="B64" s="345"/>
      <c r="C64" s="677"/>
    </row>
    <row r="65" spans="1:3">
      <c r="A65" s="630"/>
      <c r="B65" s="345"/>
      <c r="C65" s="677"/>
    </row>
    <row r="66" spans="1:3">
      <c r="A66" s="630"/>
      <c r="B66" s="345"/>
      <c r="C66" s="677"/>
    </row>
    <row r="67" spans="1:3">
      <c r="A67" s="630"/>
      <c r="B67" s="345"/>
      <c r="C67" s="677"/>
    </row>
    <row r="68" spans="1:3">
      <c r="A68" s="630"/>
      <c r="B68" s="345"/>
      <c r="C68" s="677"/>
    </row>
    <row r="69" spans="1:3">
      <c r="A69" s="630"/>
      <c r="B69" s="345"/>
      <c r="C69" s="677"/>
    </row>
    <row r="70" spans="1:3">
      <c r="A70" s="630"/>
      <c r="B70" s="345"/>
      <c r="C70" s="677"/>
    </row>
    <row r="71" spans="1:3">
      <c r="A71" s="630"/>
      <c r="B71" s="345"/>
      <c r="C71" s="677"/>
    </row>
    <row r="72" spans="1:3">
      <c r="A72" s="630"/>
      <c r="B72" s="345"/>
      <c r="C72" s="677"/>
    </row>
    <row r="73" spans="1:3">
      <c r="A73" s="630"/>
      <c r="B73" s="345"/>
      <c r="C73" s="677"/>
    </row>
    <row r="74" spans="1:3">
      <c r="A74" s="630"/>
      <c r="B74" s="345"/>
      <c r="C74" s="677"/>
    </row>
    <row r="75" spans="1:3">
      <c r="A75" s="630"/>
      <c r="B75" s="345"/>
      <c r="C75" s="677"/>
    </row>
    <row r="76" spans="1:3">
      <c r="A76" s="630"/>
      <c r="B76" s="345"/>
      <c r="C76" s="677"/>
    </row>
    <row r="77" spans="1:3">
      <c r="A77" s="630"/>
      <c r="B77" s="345"/>
      <c r="C77" s="677"/>
    </row>
    <row r="78" spans="1:3">
      <c r="A78" s="630"/>
      <c r="B78" s="345"/>
      <c r="C78" s="677"/>
    </row>
    <row r="79" spans="1:3">
      <c r="A79" s="630"/>
      <c r="B79" s="345"/>
      <c r="C79" s="677"/>
    </row>
    <row r="80" spans="1:3">
      <c r="A80" s="630"/>
      <c r="B80" s="345"/>
      <c r="C80" s="677"/>
    </row>
    <row r="81" spans="1:3">
      <c r="A81" s="630"/>
      <c r="B81" s="345"/>
      <c r="C81" s="677"/>
    </row>
    <row r="82" spans="1:3">
      <c r="A82" s="630"/>
      <c r="B82" s="345"/>
      <c r="C82" s="677"/>
    </row>
    <row r="83" spans="1:3">
      <c r="A83" s="630"/>
      <c r="B83" s="345"/>
      <c r="C83" s="677"/>
    </row>
    <row r="84" spans="1:3">
      <c r="A84" s="630"/>
      <c r="B84" s="345"/>
      <c r="C84" s="677"/>
    </row>
    <row r="85" spans="1:3">
      <c r="A85" s="630"/>
      <c r="B85" s="345"/>
      <c r="C85" s="677"/>
    </row>
    <row r="86" spans="1:3">
      <c r="A86" s="630"/>
      <c r="B86" s="345"/>
      <c r="C86" s="677"/>
    </row>
    <row r="87" spans="1:3">
      <c r="A87" s="630"/>
      <c r="B87" s="345"/>
      <c r="C87" s="677"/>
    </row>
    <row r="88" spans="1:3">
      <c r="A88" s="630"/>
      <c r="B88" s="345"/>
      <c r="C88" s="677"/>
    </row>
    <row r="89" spans="1:3">
      <c r="A89" s="630"/>
      <c r="B89" s="345"/>
      <c r="C89" s="677"/>
    </row>
    <row r="90" spans="1:3">
      <c r="A90" s="630"/>
      <c r="B90" s="345"/>
      <c r="C90" s="677"/>
    </row>
    <row r="91" spans="1:3">
      <c r="A91" s="630"/>
      <c r="B91" s="345"/>
      <c r="C91" s="677"/>
    </row>
    <row r="92" spans="1:3">
      <c r="A92" s="630"/>
      <c r="B92" s="345"/>
      <c r="C92" s="677"/>
    </row>
    <row r="93" spans="1:3">
      <c r="A93" s="630"/>
      <c r="B93" s="345"/>
      <c r="C93" s="677"/>
    </row>
    <row r="94" spans="1:3">
      <c r="A94" s="630"/>
      <c r="B94" s="345"/>
      <c r="C94" s="677"/>
    </row>
    <row r="95" spans="1:3">
      <c r="A95" s="630"/>
      <c r="B95" s="345"/>
      <c r="C95" s="677"/>
    </row>
    <row r="96" spans="1:3">
      <c r="A96" s="630"/>
      <c r="B96" s="345"/>
      <c r="C96" s="677"/>
    </row>
    <row r="97" spans="1:3">
      <c r="A97" s="630"/>
      <c r="B97" s="345"/>
      <c r="C97" s="677"/>
    </row>
    <row r="98" spans="1:3">
      <c r="A98" s="630"/>
      <c r="B98" s="345"/>
      <c r="C98" s="677"/>
    </row>
    <row r="99" spans="1:3">
      <c r="A99" s="630"/>
      <c r="B99" s="345"/>
      <c r="C99" s="677"/>
    </row>
    <row r="100" spans="1:3">
      <c r="A100" s="630"/>
      <c r="B100" s="345"/>
      <c r="C100" s="677"/>
    </row>
    <row r="101" spans="1:3">
      <c r="A101" s="630"/>
      <c r="B101" s="345"/>
      <c r="C101" s="677"/>
    </row>
    <row r="102" spans="1:3">
      <c r="A102" s="630"/>
      <c r="B102" s="345"/>
      <c r="C102" s="677"/>
    </row>
    <row r="103" spans="1:3">
      <c r="A103" s="630"/>
      <c r="B103" s="345"/>
      <c r="C103" s="677"/>
    </row>
    <row r="104" spans="1:3">
      <c r="A104" s="630"/>
      <c r="B104" s="345"/>
      <c r="C104" s="677"/>
    </row>
    <row r="105" spans="1:3">
      <c r="A105" s="630"/>
      <c r="B105" s="345"/>
      <c r="C105" s="677"/>
    </row>
    <row r="106" spans="1:3">
      <c r="A106" s="630"/>
      <c r="B106" s="345"/>
      <c r="C106" s="677"/>
    </row>
    <row r="107" spans="1:3">
      <c r="A107" s="630"/>
      <c r="B107" s="345"/>
      <c r="C107" s="677"/>
    </row>
    <row r="108" spans="1:3">
      <c r="A108" s="630"/>
      <c r="B108" s="345"/>
      <c r="C108" s="677"/>
    </row>
    <row r="109" spans="1:3">
      <c r="A109" s="630"/>
      <c r="B109" s="345"/>
      <c r="C109" s="677"/>
    </row>
    <row r="110" spans="1:3">
      <c r="A110" s="630"/>
      <c r="B110" s="345"/>
      <c r="C110" s="677"/>
    </row>
    <row r="111" spans="1:3">
      <c r="A111" s="630"/>
      <c r="B111" s="345"/>
      <c r="C111" s="677"/>
    </row>
    <row r="112" spans="1:3">
      <c r="A112" s="630"/>
      <c r="B112" s="345"/>
      <c r="C112" s="677"/>
    </row>
    <row r="113" spans="1:3">
      <c r="A113" s="630"/>
      <c r="B113" s="345"/>
      <c r="C113" s="677"/>
    </row>
    <row r="114" spans="1:3">
      <c r="A114" s="630"/>
      <c r="B114" s="345"/>
      <c r="C114" s="677"/>
    </row>
    <row r="115" spans="1:3">
      <c r="A115" s="630"/>
      <c r="B115" s="345"/>
      <c r="C115" s="677"/>
    </row>
    <row r="116" spans="1:3">
      <c r="A116" s="630"/>
      <c r="B116" s="345"/>
      <c r="C116" s="677"/>
    </row>
    <row r="117" spans="1:3">
      <c r="A117" s="630"/>
      <c r="B117" s="345"/>
      <c r="C117" s="677"/>
    </row>
    <row r="118" spans="1:3">
      <c r="A118" s="630"/>
      <c r="B118" s="345"/>
      <c r="C118" s="677"/>
    </row>
    <row r="119" spans="1:3">
      <c r="A119" s="630"/>
      <c r="B119" s="345"/>
      <c r="C119" s="677"/>
    </row>
    <row r="120" spans="1:3">
      <c r="A120" s="630"/>
      <c r="B120" s="345"/>
      <c r="C120" s="677"/>
    </row>
    <row r="121" spans="1:3">
      <c r="A121" s="630"/>
      <c r="B121" s="345"/>
      <c r="C121" s="677"/>
    </row>
    <row r="122" spans="1:3">
      <c r="A122" s="630"/>
      <c r="B122" s="345"/>
      <c r="C122" s="677"/>
    </row>
    <row r="123" spans="1:3">
      <c r="A123" s="630"/>
      <c r="B123" s="345"/>
      <c r="C123" s="677"/>
    </row>
    <row r="124" spans="1:3">
      <c r="A124" s="630"/>
      <c r="B124" s="345"/>
      <c r="C124" s="677"/>
    </row>
    <row r="125" spans="1:3">
      <c r="A125" s="630"/>
      <c r="B125" s="345"/>
      <c r="C125" s="677"/>
    </row>
    <row r="126" spans="1:3">
      <c r="A126" s="630"/>
      <c r="B126" s="345"/>
      <c r="C126" s="677"/>
    </row>
    <row r="127" spans="1:3">
      <c r="A127" s="630"/>
      <c r="B127" s="345"/>
      <c r="C127" s="677"/>
    </row>
    <row r="128" spans="1:3">
      <c r="A128" s="630"/>
      <c r="B128" s="345"/>
      <c r="C128" s="677"/>
    </row>
    <row r="129" spans="1:3">
      <c r="A129" s="630"/>
      <c r="B129" s="345"/>
      <c r="C129" s="677"/>
    </row>
    <row r="130" spans="1:3">
      <c r="A130" s="630"/>
      <c r="B130" s="345"/>
      <c r="C130" s="677"/>
    </row>
    <row r="131" spans="1:3">
      <c r="A131" s="630"/>
      <c r="B131" s="345"/>
      <c r="C131" s="677"/>
    </row>
    <row r="132" spans="1:3">
      <c r="A132" s="630"/>
      <c r="B132" s="345"/>
      <c r="C132" s="677"/>
    </row>
    <row r="133" spans="1:3">
      <c r="A133" s="630"/>
      <c r="B133" s="345"/>
      <c r="C133" s="677"/>
    </row>
    <row r="134" spans="1:3">
      <c r="A134" s="630"/>
      <c r="B134" s="345"/>
      <c r="C134" s="677"/>
    </row>
    <row r="135" spans="1:3">
      <c r="A135" s="630"/>
      <c r="B135" s="345"/>
      <c r="C135" s="677"/>
    </row>
    <row r="136" spans="1:3">
      <c r="A136" s="630"/>
      <c r="B136" s="345"/>
      <c r="C136" s="677"/>
    </row>
    <row r="137" spans="1:3">
      <c r="A137" s="630"/>
      <c r="B137" s="345"/>
      <c r="C137" s="677"/>
    </row>
    <row r="138" spans="1:3">
      <c r="A138" s="630"/>
      <c r="B138" s="345"/>
      <c r="C138" s="677"/>
    </row>
    <row r="139" spans="1:3">
      <c r="A139" s="630"/>
      <c r="B139" s="345"/>
      <c r="C139" s="677"/>
    </row>
    <row r="140" spans="1:3">
      <c r="A140" s="630"/>
      <c r="B140" s="345"/>
      <c r="C140" s="677"/>
    </row>
    <row r="141" spans="1:3">
      <c r="A141" s="630"/>
      <c r="B141" s="345"/>
      <c r="C141" s="677"/>
    </row>
    <row r="142" spans="1:3">
      <c r="A142" s="630"/>
      <c r="B142" s="345"/>
      <c r="C142" s="677"/>
    </row>
    <row r="143" spans="1:3">
      <c r="A143" s="630"/>
      <c r="B143" s="345"/>
      <c r="C143" s="677"/>
    </row>
    <row r="144" spans="1:3">
      <c r="A144" s="630"/>
      <c r="B144" s="345"/>
      <c r="C144" s="677"/>
    </row>
    <row r="145" spans="1:3">
      <c r="A145" s="630"/>
      <c r="B145" s="345"/>
      <c r="C145" s="677"/>
    </row>
    <row r="146" spans="1:3">
      <c r="A146" s="630"/>
      <c r="B146" s="345"/>
      <c r="C146" s="677"/>
    </row>
    <row r="147" spans="1:3">
      <c r="A147" s="630"/>
      <c r="B147" s="345"/>
      <c r="C147" s="677"/>
    </row>
    <row r="148" spans="1:3">
      <c r="A148" s="630"/>
      <c r="B148" s="345"/>
      <c r="C148" s="677"/>
    </row>
    <row r="149" spans="1:3">
      <c r="A149" s="630"/>
      <c r="B149" s="345"/>
      <c r="C149" s="677"/>
    </row>
    <row r="150" spans="1:3">
      <c r="A150" s="630"/>
      <c r="B150" s="345"/>
      <c r="C150" s="677"/>
    </row>
    <row r="151" spans="1:3">
      <c r="A151" s="630"/>
      <c r="B151" s="345"/>
      <c r="C151" s="677"/>
    </row>
    <row r="152" spans="1:3">
      <c r="A152" s="630"/>
      <c r="B152" s="345"/>
      <c r="C152" s="677"/>
    </row>
    <row r="153" spans="1:3">
      <c r="A153" s="630"/>
      <c r="B153" s="345"/>
      <c r="C153" s="677"/>
    </row>
    <row r="154" spans="1:3">
      <c r="A154" s="630"/>
      <c r="B154" s="345"/>
      <c r="C154" s="677"/>
    </row>
    <row r="155" spans="1:3">
      <c r="A155" s="630"/>
      <c r="B155" s="345"/>
      <c r="C155" s="677"/>
    </row>
    <row r="156" spans="1:3">
      <c r="A156" s="630"/>
      <c r="B156" s="345"/>
      <c r="C156" s="677"/>
    </row>
    <row r="157" spans="1:3">
      <c r="A157" s="630"/>
      <c r="B157" s="345"/>
      <c r="C157" s="677"/>
    </row>
    <row r="158" spans="1:3">
      <c r="A158" s="630"/>
      <c r="B158" s="345"/>
      <c r="C158" s="677"/>
    </row>
    <row r="159" spans="1:3">
      <c r="A159" s="630"/>
      <c r="B159" s="345"/>
      <c r="C159" s="677"/>
    </row>
    <row r="160" spans="1:3">
      <c r="A160" s="630"/>
      <c r="B160" s="345"/>
      <c r="C160" s="677"/>
    </row>
    <row r="161" spans="1:3">
      <c r="A161" s="630"/>
      <c r="B161" s="345"/>
      <c r="C161" s="677"/>
    </row>
    <row r="162" spans="1:3">
      <c r="A162" s="630"/>
      <c r="B162" s="345"/>
      <c r="C162" s="677"/>
    </row>
    <row r="163" spans="1:3">
      <c r="A163" s="630"/>
      <c r="B163" s="345"/>
      <c r="C163" s="677"/>
    </row>
    <row r="164" spans="1:3">
      <c r="A164" s="630"/>
      <c r="B164" s="345"/>
      <c r="C164" s="677"/>
    </row>
    <row r="165" spans="1:3">
      <c r="A165" s="630"/>
      <c r="B165" s="345"/>
      <c r="C165" s="677"/>
    </row>
    <row r="166" spans="1:3">
      <c r="A166" s="630"/>
      <c r="B166" s="345"/>
      <c r="C166" s="677"/>
    </row>
    <row r="167" spans="1:3">
      <c r="A167" s="630"/>
      <c r="B167" s="345"/>
      <c r="C167" s="677"/>
    </row>
    <row r="168" spans="1:3">
      <c r="A168" s="630"/>
      <c r="B168" s="345"/>
      <c r="C168" s="677"/>
    </row>
    <row r="169" spans="1:3">
      <c r="A169" s="630"/>
      <c r="B169" s="345"/>
      <c r="C169" s="677"/>
    </row>
    <row r="170" spans="1:3">
      <c r="A170" s="630"/>
      <c r="B170" s="345"/>
      <c r="C170" s="677"/>
    </row>
    <row r="171" spans="1:3">
      <c r="A171" s="630"/>
      <c r="B171" s="345"/>
      <c r="C171" s="677"/>
    </row>
    <row r="172" spans="1:3">
      <c r="A172" s="630"/>
      <c r="B172" s="345"/>
      <c r="C172" s="677"/>
    </row>
    <row r="173" spans="1:3">
      <c r="A173" s="630"/>
      <c r="B173" s="345"/>
      <c r="C173" s="677"/>
    </row>
    <row r="174" spans="1:3">
      <c r="A174" s="630"/>
      <c r="B174" s="345"/>
      <c r="C174" s="677"/>
    </row>
    <row r="175" spans="1:3">
      <c r="A175" s="630"/>
      <c r="B175" s="345"/>
      <c r="C175" s="677"/>
    </row>
    <row r="176" spans="1:3">
      <c r="A176" s="630"/>
      <c r="B176" s="345"/>
      <c r="C176" s="677"/>
    </row>
    <row r="177" spans="1:3">
      <c r="A177" s="630"/>
      <c r="B177" s="345"/>
      <c r="C177" s="677"/>
    </row>
    <row r="178" spans="1:3">
      <c r="A178" s="630"/>
      <c r="B178" s="345"/>
      <c r="C178" s="677"/>
    </row>
    <row r="179" spans="1:3">
      <c r="A179" s="630"/>
      <c r="B179" s="345"/>
      <c r="C179" s="677"/>
    </row>
    <row r="180" spans="1:3">
      <c r="A180" s="630"/>
      <c r="B180" s="345"/>
      <c r="C180" s="677"/>
    </row>
    <row r="181" spans="1:3">
      <c r="A181" s="630"/>
      <c r="B181" s="345"/>
      <c r="C181" s="677"/>
    </row>
    <row r="182" spans="1:3">
      <c r="A182" s="630"/>
      <c r="B182" s="345"/>
      <c r="C182" s="677"/>
    </row>
    <row r="183" spans="1:3">
      <c r="A183" s="630"/>
      <c r="B183" s="345"/>
      <c r="C183" s="677"/>
    </row>
    <row r="184" spans="1:3">
      <c r="A184" s="630"/>
      <c r="B184" s="345"/>
      <c r="C184" s="677"/>
    </row>
    <row r="185" spans="1:3">
      <c r="A185" s="630"/>
      <c r="B185" s="345"/>
      <c r="C185" s="677"/>
    </row>
    <row r="186" spans="1:3">
      <c r="A186" s="630"/>
      <c r="B186" s="345"/>
      <c r="C186" s="677"/>
    </row>
    <row r="187" spans="1:3">
      <c r="A187" s="630"/>
      <c r="B187" s="345"/>
      <c r="C187" s="677"/>
    </row>
    <row r="188" spans="1:3">
      <c r="A188" s="630"/>
      <c r="B188" s="345"/>
      <c r="C188" s="677"/>
    </row>
    <row r="189" spans="1:3">
      <c r="A189" s="630"/>
      <c r="B189" s="345"/>
      <c r="C189" s="677"/>
    </row>
    <row r="190" spans="1:3">
      <c r="A190" s="630"/>
      <c r="B190" s="345"/>
      <c r="C190" s="677"/>
    </row>
    <row r="191" spans="1:3">
      <c r="A191" s="630"/>
      <c r="B191" s="345"/>
      <c r="C191" s="677"/>
    </row>
    <row r="192" spans="1:3">
      <c r="A192" s="630"/>
      <c r="B192" s="345"/>
      <c r="C192" s="677"/>
    </row>
    <row r="193" spans="1:3">
      <c r="A193" s="630"/>
      <c r="B193" s="345"/>
      <c r="C193" s="677"/>
    </row>
    <row r="194" spans="1:3">
      <c r="A194" s="630"/>
      <c r="B194" s="345"/>
      <c r="C194" s="677"/>
    </row>
    <row r="195" spans="1:3">
      <c r="A195" s="630"/>
      <c r="B195" s="345"/>
      <c r="C195" s="677"/>
    </row>
    <row r="196" spans="1:3">
      <c r="A196" s="630"/>
      <c r="B196" s="345"/>
      <c r="C196" s="677"/>
    </row>
    <row r="197" spans="1:3">
      <c r="A197" s="630"/>
      <c r="B197" s="345"/>
      <c r="C197" s="677"/>
    </row>
    <row r="198" spans="1:3">
      <c r="A198" s="630"/>
      <c r="B198" s="345"/>
      <c r="C198" s="677"/>
    </row>
    <row r="199" spans="1:3">
      <c r="A199" s="630"/>
      <c r="B199" s="345"/>
      <c r="C199" s="677"/>
    </row>
    <row r="200" spans="1:3">
      <c r="A200" s="630"/>
      <c r="B200" s="345"/>
      <c r="C200" s="677"/>
    </row>
    <row r="201" spans="1:3">
      <c r="A201" s="630"/>
      <c r="B201" s="345"/>
      <c r="C201" s="677"/>
    </row>
    <row r="202" spans="1:3">
      <c r="A202" s="630"/>
      <c r="B202" s="345"/>
      <c r="C202" s="677"/>
    </row>
    <row r="203" spans="1:3">
      <c r="A203" s="630"/>
      <c r="B203" s="345"/>
      <c r="C203" s="677"/>
    </row>
    <row r="204" spans="1:3">
      <c r="A204" s="630"/>
      <c r="B204" s="345"/>
      <c r="C204" s="677"/>
    </row>
    <row r="205" spans="1:3">
      <c r="A205" s="630"/>
      <c r="B205" s="345"/>
      <c r="C205" s="677"/>
    </row>
    <row r="206" spans="1:3">
      <c r="A206" s="630"/>
      <c r="B206" s="345"/>
      <c r="C206" s="677"/>
    </row>
    <row r="207" spans="1:3">
      <c r="A207" s="630"/>
      <c r="B207" s="345"/>
      <c r="C207" s="677"/>
    </row>
    <row r="208" spans="1:3">
      <c r="A208" s="630"/>
      <c r="B208" s="345"/>
      <c r="C208" s="677"/>
    </row>
    <row r="209" spans="1:3">
      <c r="A209" s="630"/>
      <c r="B209" s="345"/>
      <c r="C209" s="677"/>
    </row>
    <row r="210" spans="1:3">
      <c r="A210" s="630"/>
      <c r="B210" s="345"/>
      <c r="C210" s="677"/>
    </row>
    <row r="211" spans="1:3">
      <c r="A211" s="630"/>
      <c r="B211" s="345"/>
      <c r="C211" s="677"/>
    </row>
    <row r="212" spans="1:3">
      <c r="A212" s="630"/>
      <c r="B212" s="345"/>
      <c r="C212" s="677"/>
    </row>
    <row r="213" spans="1:3">
      <c r="A213" s="630"/>
      <c r="B213" s="345"/>
      <c r="C213" s="677"/>
    </row>
    <row r="214" spans="1:3">
      <c r="A214" s="630"/>
      <c r="B214" s="345"/>
      <c r="C214" s="677"/>
    </row>
    <row r="215" spans="1:3">
      <c r="A215" s="630"/>
      <c r="B215" s="345"/>
      <c r="C215" s="677"/>
    </row>
    <row r="216" spans="1:3">
      <c r="A216" s="630"/>
      <c r="B216" s="345"/>
      <c r="C216" s="677"/>
    </row>
    <row r="217" spans="1:3">
      <c r="A217" s="630"/>
      <c r="B217" s="345"/>
      <c r="C217" s="677"/>
    </row>
    <row r="218" spans="1:3">
      <c r="A218" s="630"/>
      <c r="B218" s="345"/>
      <c r="C218" s="677"/>
    </row>
    <row r="219" spans="1:3">
      <c r="A219" s="630"/>
      <c r="B219" s="345"/>
      <c r="C219" s="677"/>
    </row>
    <row r="220" spans="1:3">
      <c r="A220" s="630"/>
      <c r="B220" s="345"/>
      <c r="C220" s="677"/>
    </row>
    <row r="221" spans="1:3">
      <c r="A221" s="630"/>
      <c r="B221" s="345"/>
      <c r="C221" s="677"/>
    </row>
    <row r="222" spans="1:3">
      <c r="A222" s="630"/>
      <c r="B222" s="345"/>
      <c r="C222" s="677"/>
    </row>
    <row r="223" spans="1:3">
      <c r="A223" s="630"/>
      <c r="B223" s="345"/>
      <c r="C223" s="677"/>
    </row>
    <row r="224" spans="1:3">
      <c r="A224" s="630"/>
      <c r="B224" s="345"/>
      <c r="C224" s="677"/>
    </row>
    <row r="225" spans="1:3">
      <c r="A225" s="630"/>
      <c r="B225" s="345"/>
      <c r="C225" s="677"/>
    </row>
    <row r="226" spans="1:3">
      <c r="A226" s="630"/>
      <c r="B226" s="345"/>
      <c r="C226" s="677"/>
    </row>
    <row r="227" spans="1:3">
      <c r="A227" s="630"/>
      <c r="B227" s="345"/>
      <c r="C227" s="677"/>
    </row>
    <row r="228" spans="1:3">
      <c r="A228" s="630"/>
      <c r="B228" s="345"/>
      <c r="C228" s="677"/>
    </row>
    <row r="229" spans="1:3">
      <c r="A229" s="630"/>
      <c r="B229" s="345"/>
      <c r="C229" s="677"/>
    </row>
    <row r="230" spans="1:3">
      <c r="A230" s="630"/>
      <c r="B230" s="345"/>
      <c r="C230" s="677"/>
    </row>
    <row r="231" spans="1:3">
      <c r="A231" s="630"/>
      <c r="B231" s="345"/>
      <c r="C231" s="677"/>
    </row>
    <row r="232" spans="1:3">
      <c r="A232" s="630"/>
      <c r="B232" s="345"/>
      <c r="C232" s="677"/>
    </row>
    <row r="233" spans="1:3">
      <c r="A233" s="630"/>
      <c r="B233" s="345"/>
      <c r="C233" s="677"/>
    </row>
    <row r="234" spans="1:3">
      <c r="A234" s="630"/>
      <c r="B234" s="345"/>
      <c r="C234" s="677"/>
    </row>
    <row r="235" spans="1:3">
      <c r="A235" s="630"/>
      <c r="B235" s="345"/>
      <c r="C235" s="677"/>
    </row>
    <row r="236" spans="1:3">
      <c r="A236" s="630"/>
      <c r="B236" s="345"/>
      <c r="C236" s="677"/>
    </row>
    <row r="237" spans="1:3">
      <c r="A237" s="630"/>
      <c r="B237" s="345"/>
      <c r="C237" s="677"/>
    </row>
    <row r="238" spans="1:3">
      <c r="A238" s="630"/>
      <c r="B238" s="345"/>
      <c r="C238" s="677"/>
    </row>
    <row r="239" spans="1:3">
      <c r="A239" s="630"/>
      <c r="B239" s="345"/>
      <c r="C239" s="677"/>
    </row>
    <row r="240" spans="1:3">
      <c r="A240" s="630"/>
      <c r="B240" s="345"/>
      <c r="C240" s="677"/>
    </row>
    <row r="241" spans="1:3">
      <c r="A241" s="630"/>
      <c r="B241" s="345"/>
      <c r="C241" s="677"/>
    </row>
    <row r="242" spans="1:3">
      <c r="A242" s="630"/>
      <c r="B242" s="345"/>
      <c r="C242" s="677"/>
    </row>
    <row r="243" spans="1:3">
      <c r="A243" s="630"/>
      <c r="B243" s="345"/>
      <c r="C243" s="677"/>
    </row>
    <row r="244" spans="1:3">
      <c r="A244" s="630"/>
      <c r="B244" s="345"/>
      <c r="C244" s="677"/>
    </row>
    <row r="245" spans="1:3">
      <c r="A245" s="630"/>
      <c r="B245" s="345"/>
      <c r="C245" s="677"/>
    </row>
    <row r="246" spans="1:3">
      <c r="A246" s="630"/>
      <c r="B246" s="345"/>
      <c r="C246" s="677"/>
    </row>
    <row r="247" spans="1:3">
      <c r="A247" s="630"/>
      <c r="B247" s="345"/>
      <c r="C247" s="677"/>
    </row>
    <row r="248" spans="1:3">
      <c r="A248" s="630"/>
      <c r="B248" s="345"/>
      <c r="C248" s="677"/>
    </row>
    <row r="249" spans="1:3">
      <c r="A249" s="630"/>
      <c r="B249" s="345"/>
      <c r="C249" s="677"/>
    </row>
    <row r="250" spans="1:3">
      <c r="A250" s="630"/>
      <c r="B250" s="345"/>
      <c r="C250" s="677"/>
    </row>
    <row r="251" spans="1:3">
      <c r="A251" s="630"/>
      <c r="B251" s="345"/>
      <c r="C251" s="677"/>
    </row>
    <row r="252" spans="1:3">
      <c r="A252" s="630"/>
      <c r="B252" s="345"/>
      <c r="C252" s="677"/>
    </row>
    <row r="253" spans="1:3">
      <c r="A253" s="630"/>
      <c r="B253" s="345"/>
      <c r="C253" s="677"/>
    </row>
    <row r="254" spans="1:3">
      <c r="A254" s="630"/>
      <c r="B254" s="345"/>
      <c r="C254" s="677"/>
    </row>
    <row r="255" spans="1:3">
      <c r="A255" s="630"/>
      <c r="B255" s="345"/>
      <c r="C255" s="677"/>
    </row>
    <row r="256" spans="1:3">
      <c r="A256" s="630"/>
      <c r="B256" s="345"/>
      <c r="C256" s="677"/>
    </row>
    <row r="257" spans="1:3">
      <c r="A257" s="630"/>
      <c r="B257" s="345"/>
      <c r="C257" s="677"/>
    </row>
    <row r="258" spans="1:3">
      <c r="A258" s="630"/>
      <c r="B258" s="345"/>
      <c r="C258" s="677"/>
    </row>
    <row r="259" spans="1:3">
      <c r="A259" s="630"/>
      <c r="B259" s="345"/>
      <c r="C259" s="677"/>
    </row>
    <row r="260" spans="1:3">
      <c r="A260" s="630"/>
      <c r="B260" s="345"/>
      <c r="C260" s="677"/>
    </row>
    <row r="261" spans="1:3">
      <c r="A261" s="630"/>
      <c r="B261" s="345"/>
      <c r="C261" s="677"/>
    </row>
    <row r="262" spans="1:3">
      <c r="A262" s="630"/>
      <c r="B262" s="345"/>
      <c r="C262" s="677"/>
    </row>
    <row r="263" spans="1:3">
      <c r="A263" s="630"/>
      <c r="B263" s="345"/>
      <c r="C263" s="677"/>
    </row>
    <row r="264" spans="1:3">
      <c r="A264" s="630"/>
      <c r="B264" s="345"/>
      <c r="C264" s="677"/>
    </row>
    <row r="265" spans="1:3">
      <c r="A265" s="630"/>
      <c r="B265" s="345"/>
      <c r="C265" s="677"/>
    </row>
    <row r="266" spans="1:3">
      <c r="A266" s="630"/>
      <c r="B266" s="345"/>
      <c r="C266" s="677"/>
    </row>
    <row r="267" spans="1:3">
      <c r="A267" s="630"/>
      <c r="B267" s="345"/>
      <c r="C267" s="677"/>
    </row>
    <row r="268" spans="1:3">
      <c r="A268" s="630"/>
      <c r="B268" s="345"/>
      <c r="C268" s="677"/>
    </row>
    <row r="269" spans="1:3">
      <c r="A269" s="630"/>
      <c r="B269" s="345"/>
      <c r="C269" s="677"/>
    </row>
    <row r="270" spans="1:3">
      <c r="A270" s="630"/>
      <c r="B270" s="345"/>
      <c r="C270" s="677"/>
    </row>
    <row r="271" spans="1:3">
      <c r="A271" s="630"/>
      <c r="B271" s="345"/>
      <c r="C271" s="677"/>
    </row>
    <row r="272" spans="1:3">
      <c r="A272" s="630"/>
      <c r="B272" s="345"/>
      <c r="C272" s="677"/>
    </row>
    <row r="273" spans="1:3">
      <c r="A273" s="630"/>
      <c r="B273" s="345"/>
      <c r="C273" s="677"/>
    </row>
    <row r="274" spans="1:3">
      <c r="A274" s="630"/>
      <c r="B274" s="345"/>
      <c r="C274" s="677"/>
    </row>
    <row r="275" spans="1:3">
      <c r="A275" s="630"/>
      <c r="B275" s="345"/>
      <c r="C275" s="677"/>
    </row>
    <row r="276" spans="1:3">
      <c r="A276" s="630"/>
      <c r="B276" s="345"/>
      <c r="C276" s="677"/>
    </row>
    <row r="277" spans="1:3">
      <c r="A277" s="630"/>
      <c r="B277" s="345"/>
      <c r="C277" s="677"/>
    </row>
    <row r="278" spans="1:3">
      <c r="A278" s="630"/>
      <c r="B278" s="345"/>
      <c r="C278" s="677"/>
    </row>
    <row r="279" spans="1:3">
      <c r="A279" s="630"/>
      <c r="B279" s="345"/>
      <c r="C279" s="677"/>
    </row>
    <row r="280" spans="1:3">
      <c r="A280" s="630"/>
      <c r="B280" s="345"/>
      <c r="C280" s="677"/>
    </row>
    <row r="281" spans="1:3">
      <c r="A281" s="630"/>
      <c r="B281" s="345"/>
      <c r="C281" s="677"/>
    </row>
    <row r="282" spans="1:3">
      <c r="A282" s="630"/>
      <c r="B282" s="345"/>
      <c r="C282" s="677"/>
    </row>
    <row r="283" spans="1:3">
      <c r="A283" s="630"/>
      <c r="B283" s="345"/>
      <c r="C283" s="677"/>
    </row>
    <row r="284" spans="1:3">
      <c r="A284" s="630"/>
      <c r="B284" s="345"/>
      <c r="C284" s="677"/>
    </row>
    <row r="285" spans="1:3">
      <c r="A285" s="630"/>
      <c r="B285" s="345"/>
      <c r="C285" s="677"/>
    </row>
    <row r="286" spans="1:3">
      <c r="A286" s="630"/>
      <c r="B286" s="345"/>
      <c r="C286" s="677"/>
    </row>
    <row r="287" spans="1:3">
      <c r="A287" s="630"/>
      <c r="B287" s="345"/>
      <c r="C287" s="677"/>
    </row>
    <row r="288" spans="1:3">
      <c r="A288" s="630"/>
      <c r="B288" s="345"/>
      <c r="C288" s="677"/>
    </row>
    <row r="289" spans="1:3">
      <c r="A289" s="630"/>
      <c r="B289" s="345"/>
      <c r="C289" s="677"/>
    </row>
    <row r="290" spans="1:3">
      <c r="A290" s="630"/>
      <c r="B290" s="345"/>
      <c r="C290" s="677"/>
    </row>
    <row r="291" spans="1:3">
      <c r="A291" s="630"/>
      <c r="B291" s="345"/>
      <c r="C291" s="677"/>
    </row>
    <row r="292" spans="1:3">
      <c r="A292" s="630"/>
      <c r="B292" s="345"/>
      <c r="C292" s="677"/>
    </row>
    <row r="293" spans="1:3">
      <c r="A293" s="630"/>
      <c r="B293" s="345"/>
      <c r="C293" s="677"/>
    </row>
    <row r="294" spans="1:3">
      <c r="A294" s="630"/>
      <c r="B294" s="345"/>
      <c r="C294" s="677"/>
    </row>
    <row r="295" spans="1:3">
      <c r="A295" s="630"/>
      <c r="B295" s="345"/>
      <c r="C295" s="677"/>
    </row>
    <row r="296" spans="1:3">
      <c r="A296" s="630"/>
      <c r="B296" s="345"/>
      <c r="C296" s="677"/>
    </row>
    <row r="297" spans="1:3">
      <c r="A297" s="630"/>
      <c r="B297" s="345"/>
      <c r="C297" s="677"/>
    </row>
    <row r="298" spans="1:3">
      <c r="A298" s="630"/>
      <c r="B298" s="345"/>
      <c r="C298" s="677"/>
    </row>
    <row r="299" spans="1:3">
      <c r="A299" s="630"/>
      <c r="B299" s="345"/>
      <c r="C299" s="677"/>
    </row>
    <row r="300" spans="1:3">
      <c r="A300" s="630"/>
      <c r="B300" s="345"/>
      <c r="C300" s="677"/>
    </row>
    <row r="301" spans="1:3">
      <c r="A301" s="630"/>
      <c r="B301" s="345"/>
      <c r="C301" s="677"/>
    </row>
    <row r="302" spans="1:3">
      <c r="A302" s="630"/>
      <c r="B302" s="345"/>
      <c r="C302" s="677"/>
    </row>
    <row r="303" spans="1:3">
      <c r="A303" s="630"/>
      <c r="B303" s="345"/>
      <c r="C303" s="677"/>
    </row>
    <row r="304" spans="1:3">
      <c r="A304" s="630"/>
      <c r="B304" s="345"/>
      <c r="C304" s="677"/>
    </row>
    <row r="305" spans="1:3">
      <c r="A305" s="630"/>
      <c r="B305" s="345"/>
      <c r="C305" s="677"/>
    </row>
    <row r="306" spans="1:3">
      <c r="A306" s="630"/>
      <c r="B306" s="345"/>
      <c r="C306" s="677"/>
    </row>
    <row r="307" spans="1:3">
      <c r="A307" s="630"/>
      <c r="B307" s="345"/>
      <c r="C307" s="677"/>
    </row>
    <row r="308" spans="1:3">
      <c r="A308" s="630"/>
      <c r="B308" s="345"/>
      <c r="C308" s="677"/>
    </row>
    <row r="309" spans="1:3">
      <c r="A309" s="630"/>
      <c r="B309" s="345"/>
      <c r="C309" s="677"/>
    </row>
    <row r="310" spans="1:3">
      <c r="A310" s="630"/>
      <c r="B310" s="345"/>
      <c r="C310" s="677"/>
    </row>
    <row r="311" spans="1:3">
      <c r="A311" s="630"/>
      <c r="B311" s="345"/>
      <c r="C311" s="677"/>
    </row>
    <row r="312" spans="1:3">
      <c r="A312" s="630"/>
      <c r="B312" s="345"/>
      <c r="C312" s="677"/>
    </row>
    <row r="313" spans="1:3">
      <c r="A313" s="630"/>
      <c r="B313" s="345"/>
      <c r="C313" s="677"/>
    </row>
    <row r="314" spans="1:3">
      <c r="A314" s="630"/>
      <c r="B314" s="345"/>
      <c r="C314" s="677"/>
    </row>
    <row r="315" spans="1:3">
      <c r="A315" s="630"/>
      <c r="B315" s="345"/>
      <c r="C315" s="677"/>
    </row>
    <row r="316" spans="1:3">
      <c r="A316" s="630"/>
      <c r="B316" s="345"/>
      <c r="C316" s="677"/>
    </row>
    <row r="317" spans="1:3">
      <c r="A317" s="630"/>
      <c r="B317" s="345"/>
      <c r="C317" s="677"/>
    </row>
    <row r="318" spans="1:3">
      <c r="A318" s="630"/>
      <c r="B318" s="345"/>
      <c r="C318" s="677"/>
    </row>
    <row r="319" spans="1:3">
      <c r="A319" s="630"/>
      <c r="B319" s="345"/>
      <c r="C319" s="677"/>
    </row>
    <row r="320" spans="1:3">
      <c r="A320" s="630"/>
      <c r="B320" s="345"/>
      <c r="C320" s="677"/>
    </row>
    <row r="321" spans="1:3">
      <c r="A321" s="630"/>
      <c r="B321" s="345"/>
      <c r="C321" s="677"/>
    </row>
    <row r="322" spans="1:3">
      <c r="A322" s="630"/>
      <c r="B322" s="345"/>
      <c r="C322" s="677"/>
    </row>
    <row r="323" spans="1:3">
      <c r="A323" s="630"/>
      <c r="B323" s="345"/>
      <c r="C323" s="677"/>
    </row>
    <row r="324" spans="1:3">
      <c r="A324" s="630"/>
      <c r="B324" s="345"/>
      <c r="C324" s="677"/>
    </row>
    <row r="325" spans="1:3">
      <c r="A325" s="630"/>
      <c r="B325" s="345"/>
      <c r="C325" s="677"/>
    </row>
    <row r="326" spans="1:3">
      <c r="A326" s="630"/>
      <c r="B326" s="345"/>
      <c r="C326" s="677"/>
    </row>
    <row r="327" spans="1:3">
      <c r="A327" s="630"/>
      <c r="B327" s="345"/>
      <c r="C327" s="677"/>
    </row>
    <row r="328" spans="1:3">
      <c r="A328" s="630"/>
      <c r="B328" s="345"/>
      <c r="C328" s="677"/>
    </row>
    <row r="329" spans="1:3">
      <c r="A329" s="630"/>
      <c r="B329" s="345"/>
      <c r="C329" s="677"/>
    </row>
    <row r="330" spans="1:3">
      <c r="A330" s="630"/>
      <c r="B330" s="345"/>
      <c r="C330" s="677"/>
    </row>
    <row r="331" spans="1:3">
      <c r="A331" s="630"/>
      <c r="B331" s="345"/>
      <c r="C331" s="677"/>
    </row>
    <row r="332" spans="1:3">
      <c r="A332" s="630"/>
      <c r="B332" s="345"/>
      <c r="C332" s="677"/>
    </row>
    <row r="333" spans="1:3">
      <c r="A333" s="630"/>
      <c r="B333" s="345"/>
      <c r="C333" s="677"/>
    </row>
    <row r="334" spans="1:3">
      <c r="A334" s="630"/>
      <c r="B334" s="345"/>
      <c r="C334" s="677"/>
    </row>
    <row r="335" spans="1:3">
      <c r="A335" s="630"/>
      <c r="B335" s="345"/>
      <c r="C335" s="677"/>
    </row>
    <row r="336" spans="1:3">
      <c r="A336" s="630"/>
      <c r="B336" s="345"/>
      <c r="C336" s="677"/>
    </row>
    <row r="337" spans="1:3">
      <c r="A337" s="630"/>
      <c r="B337" s="345"/>
      <c r="C337" s="677"/>
    </row>
    <row r="338" spans="1:3">
      <c r="A338" s="630"/>
      <c r="B338" s="345"/>
      <c r="C338" s="677"/>
    </row>
    <row r="339" spans="1:3">
      <c r="A339" s="630"/>
      <c r="B339" s="345"/>
      <c r="C339" s="677"/>
    </row>
    <row r="340" spans="1:3">
      <c r="A340" s="630"/>
      <c r="B340" s="345"/>
      <c r="C340" s="677"/>
    </row>
    <row r="341" spans="1:3">
      <c r="A341" s="630"/>
      <c r="B341" s="345"/>
      <c r="C341" s="677"/>
    </row>
    <row r="342" spans="1:3">
      <c r="A342" s="630"/>
      <c r="B342" s="345"/>
      <c r="C342" s="677"/>
    </row>
    <row r="343" spans="1:3">
      <c r="A343" s="630"/>
      <c r="B343" s="345"/>
      <c r="C343" s="677"/>
    </row>
    <row r="344" spans="1:3">
      <c r="A344" s="630"/>
      <c r="B344" s="345"/>
      <c r="C344" s="677"/>
    </row>
    <row r="345" spans="1:3">
      <c r="A345" s="630"/>
      <c r="B345" s="345"/>
      <c r="C345" s="677"/>
    </row>
    <row r="346" spans="1:3">
      <c r="A346" s="630"/>
      <c r="B346" s="345"/>
      <c r="C346" s="677"/>
    </row>
    <row r="347" spans="1:3">
      <c r="A347" s="630"/>
      <c r="B347" s="345"/>
      <c r="C347" s="677"/>
    </row>
    <row r="348" spans="1:3">
      <c r="A348" s="630"/>
      <c r="B348" s="345"/>
      <c r="C348" s="677"/>
    </row>
    <row r="349" spans="1:3">
      <c r="A349" s="630"/>
      <c r="B349" s="345"/>
      <c r="C349" s="677"/>
    </row>
    <row r="350" spans="1:3">
      <c r="A350" s="630"/>
      <c r="B350" s="345"/>
      <c r="C350" s="677"/>
    </row>
    <row r="351" spans="1:3">
      <c r="A351" s="630"/>
      <c r="B351" s="345"/>
      <c r="C351" s="677"/>
    </row>
    <row r="352" spans="1:3">
      <c r="A352" s="630"/>
      <c r="B352" s="345"/>
      <c r="C352" s="677"/>
    </row>
    <row r="353" spans="1:3">
      <c r="A353" s="630"/>
      <c r="B353" s="345"/>
      <c r="C353" s="677"/>
    </row>
    <row r="354" spans="1:3">
      <c r="A354" s="630"/>
      <c r="B354" s="345"/>
      <c r="C354" s="677"/>
    </row>
    <row r="355" spans="1:3">
      <c r="A355" s="630"/>
      <c r="B355" s="345"/>
      <c r="C355" s="677"/>
    </row>
    <row r="356" spans="1:3">
      <c r="A356" s="630"/>
      <c r="B356" s="345"/>
      <c r="C356" s="677"/>
    </row>
    <row r="357" spans="1:3">
      <c r="A357" s="630"/>
      <c r="B357" s="345"/>
      <c r="C357" s="677"/>
    </row>
    <row r="358" spans="1:3">
      <c r="A358" s="630"/>
      <c r="B358" s="345"/>
      <c r="C358" s="677"/>
    </row>
    <row r="359" spans="1:3">
      <c r="A359" s="630"/>
      <c r="B359" s="345"/>
      <c r="C359" s="677"/>
    </row>
    <row r="360" spans="1:3">
      <c r="A360" s="630"/>
      <c r="B360" s="345"/>
      <c r="C360" s="677"/>
    </row>
    <row r="361" spans="1:3">
      <c r="A361" s="630"/>
      <c r="B361" s="345"/>
      <c r="C361" s="677"/>
    </row>
    <row r="362" spans="1:3">
      <c r="A362" s="630"/>
      <c r="B362" s="345"/>
      <c r="C362" s="677"/>
    </row>
    <row r="363" spans="1:3">
      <c r="A363" s="630"/>
      <c r="B363" s="345"/>
      <c r="C363" s="677"/>
    </row>
    <row r="364" spans="1:3">
      <c r="A364" s="630"/>
      <c r="B364" s="345"/>
      <c r="C364" s="677"/>
    </row>
    <row r="365" spans="1:3">
      <c r="A365" s="630"/>
      <c r="B365" s="345"/>
      <c r="C365" s="677"/>
    </row>
    <row r="366" spans="1:3">
      <c r="A366" s="630"/>
      <c r="B366" s="345"/>
      <c r="C366" s="677"/>
    </row>
    <row r="367" spans="1:3">
      <c r="A367" s="630"/>
      <c r="B367" s="345"/>
      <c r="C367" s="677"/>
    </row>
    <row r="368" spans="1:3">
      <c r="A368" s="630"/>
      <c r="B368" s="345"/>
      <c r="C368" s="677"/>
    </row>
    <row r="369" spans="1:3">
      <c r="A369" s="630"/>
      <c r="B369" s="345"/>
      <c r="C369" s="677"/>
    </row>
    <row r="370" spans="1:3">
      <c r="A370" s="630"/>
      <c r="B370" s="345"/>
      <c r="C370" s="677"/>
    </row>
    <row r="371" spans="1:3">
      <c r="A371" s="630"/>
      <c r="B371" s="345"/>
      <c r="C371" s="677"/>
    </row>
    <row r="372" spans="1:3">
      <c r="A372" s="630"/>
      <c r="B372" s="345"/>
      <c r="C372" s="677"/>
    </row>
    <row r="373" spans="1:3">
      <c r="A373" s="630"/>
      <c r="B373" s="345"/>
      <c r="C373" s="677"/>
    </row>
    <row r="374" spans="1:3">
      <c r="A374" s="630"/>
      <c r="B374" s="345"/>
      <c r="C374" s="677"/>
    </row>
    <row r="375" spans="1:3">
      <c r="A375" s="630"/>
      <c r="B375" s="345"/>
      <c r="C375" s="677"/>
    </row>
    <row r="376" spans="1:3">
      <c r="A376" s="630"/>
      <c r="B376" s="345"/>
      <c r="C376" s="677"/>
    </row>
    <row r="377" spans="1:3">
      <c r="A377" s="630"/>
      <c r="B377" s="345"/>
      <c r="C377" s="677"/>
    </row>
    <row r="378" spans="1:3">
      <c r="A378" s="630"/>
      <c r="B378" s="345"/>
      <c r="C378" s="677"/>
    </row>
    <row r="379" spans="1:3">
      <c r="A379" s="630"/>
      <c r="B379" s="345"/>
      <c r="C379" s="677"/>
    </row>
    <row r="380" spans="1:3">
      <c r="A380" s="630"/>
      <c r="B380" s="345"/>
      <c r="C380" s="677"/>
    </row>
    <row r="381" spans="1:3">
      <c r="A381" s="630"/>
      <c r="B381" s="345"/>
      <c r="C381" s="677"/>
    </row>
    <row r="382" spans="1:3">
      <c r="A382" s="630"/>
      <c r="B382" s="345"/>
      <c r="C382" s="677"/>
    </row>
    <row r="383" spans="1:3">
      <c r="A383" s="630"/>
      <c r="B383" s="345"/>
      <c r="C383" s="677"/>
    </row>
    <row r="384" spans="1:3">
      <c r="A384" s="630"/>
      <c r="B384" s="345"/>
      <c r="C384" s="677"/>
    </row>
    <row r="385" spans="1:3">
      <c r="A385" s="630"/>
      <c r="B385" s="345"/>
      <c r="C385" s="677"/>
    </row>
    <row r="386" spans="1:3">
      <c r="A386" s="630"/>
      <c r="B386" s="345"/>
      <c r="C386" s="677"/>
    </row>
    <row r="387" spans="1:3">
      <c r="A387" s="630"/>
      <c r="B387" s="345"/>
      <c r="C387" s="677"/>
    </row>
    <row r="388" spans="1:3">
      <c r="A388" s="630"/>
      <c r="B388" s="345"/>
      <c r="C388" s="677"/>
    </row>
    <row r="389" spans="1:3">
      <c r="A389" s="630"/>
      <c r="B389" s="345"/>
      <c r="C389" s="677"/>
    </row>
    <row r="390" spans="1:3">
      <c r="A390" s="630"/>
      <c r="B390" s="345"/>
      <c r="C390" s="677"/>
    </row>
    <row r="391" spans="1:3">
      <c r="A391" s="630"/>
      <c r="B391" s="345"/>
      <c r="C391" s="677"/>
    </row>
    <row r="392" spans="1:3">
      <c r="A392" s="630"/>
      <c r="B392" s="345"/>
      <c r="C392" s="677"/>
    </row>
    <row r="393" spans="1:3">
      <c r="A393" s="630"/>
      <c r="B393" s="345"/>
      <c r="C393" s="677"/>
    </row>
    <row r="394" spans="1:3">
      <c r="A394" s="630"/>
      <c r="B394" s="345"/>
      <c r="C394" s="677"/>
    </row>
    <row r="395" spans="1:3">
      <c r="A395" s="630"/>
      <c r="B395" s="345"/>
      <c r="C395" s="677"/>
    </row>
    <row r="396" spans="1:3">
      <c r="A396" s="630"/>
      <c r="B396" s="345"/>
      <c r="C396" s="677"/>
    </row>
    <row r="397" spans="1:3">
      <c r="A397" s="630"/>
      <c r="B397" s="345"/>
      <c r="C397" s="677"/>
    </row>
    <row r="398" spans="1:3">
      <c r="A398" s="630"/>
      <c r="B398" s="345"/>
      <c r="C398" s="677"/>
    </row>
    <row r="399" spans="1:3">
      <c r="A399" s="630"/>
      <c r="B399" s="345"/>
      <c r="C399" s="677"/>
    </row>
    <row r="400" spans="1:3">
      <c r="A400" s="630"/>
      <c r="B400" s="345"/>
      <c r="C400" s="677"/>
    </row>
    <row r="401" spans="1:3">
      <c r="A401" s="630"/>
      <c r="B401" s="345"/>
      <c r="C401" s="677"/>
    </row>
    <row r="402" spans="1:3">
      <c r="A402" s="630"/>
      <c r="B402" s="345"/>
      <c r="C402" s="677"/>
    </row>
    <row r="403" spans="1:3">
      <c r="A403" s="630"/>
      <c r="B403" s="345"/>
      <c r="C403" s="677"/>
    </row>
    <row r="404" spans="1:3">
      <c r="A404" s="630"/>
      <c r="B404" s="345"/>
      <c r="C404" s="677"/>
    </row>
    <row r="405" spans="1:3">
      <c r="A405" s="630"/>
      <c r="B405" s="345"/>
      <c r="C405" s="677"/>
    </row>
    <row r="406" spans="1:3">
      <c r="A406" s="630"/>
      <c r="B406" s="345"/>
      <c r="C406" s="677"/>
    </row>
    <row r="407" spans="1:3">
      <c r="A407" s="630"/>
      <c r="B407" s="345"/>
      <c r="C407" s="677"/>
    </row>
    <row r="408" spans="1:3">
      <c r="A408" s="630"/>
      <c r="B408" s="345"/>
      <c r="C408" s="677"/>
    </row>
    <row r="409" spans="1:3">
      <c r="A409" s="630"/>
      <c r="B409" s="345"/>
      <c r="C409" s="677"/>
    </row>
    <row r="410" spans="1:3">
      <c r="A410" s="630"/>
      <c r="B410" s="345"/>
      <c r="C410" s="677"/>
    </row>
    <row r="411" spans="1:3">
      <c r="A411" s="630"/>
      <c r="B411" s="345"/>
      <c r="C411" s="677"/>
    </row>
    <row r="412" spans="1:3">
      <c r="A412" s="630"/>
      <c r="B412" s="345"/>
      <c r="C412" s="677"/>
    </row>
    <row r="413" spans="1:3">
      <c r="A413" s="630"/>
      <c r="B413" s="345"/>
      <c r="C413" s="677"/>
    </row>
    <row r="414" spans="1:3">
      <c r="A414" s="630"/>
      <c r="B414" s="345"/>
      <c r="C414" s="677"/>
    </row>
    <row r="415" spans="1:3">
      <c r="A415" s="630"/>
      <c r="B415" s="345"/>
      <c r="C415" s="677"/>
    </row>
    <row r="416" spans="1:3">
      <c r="A416" s="630"/>
      <c r="B416" s="345"/>
      <c r="C416" s="677"/>
    </row>
    <row r="417" spans="1:3">
      <c r="A417" s="630"/>
      <c r="B417" s="345"/>
      <c r="C417" s="677"/>
    </row>
    <row r="418" spans="1:3">
      <c r="A418" s="630"/>
      <c r="B418" s="345"/>
      <c r="C418" s="677"/>
    </row>
    <row r="419" spans="1:3">
      <c r="A419" s="630"/>
      <c r="B419" s="345"/>
      <c r="C419" s="677"/>
    </row>
    <row r="420" spans="1:3">
      <c r="A420" s="630"/>
      <c r="B420" s="345"/>
      <c r="C420" s="677"/>
    </row>
    <row r="421" spans="1:3">
      <c r="A421" s="630"/>
      <c r="B421" s="345"/>
      <c r="C421" s="677"/>
    </row>
    <row r="422" spans="1:3">
      <c r="A422" s="630"/>
      <c r="B422" s="345"/>
      <c r="C422" s="677"/>
    </row>
    <row r="423" spans="1:3">
      <c r="A423" s="630"/>
      <c r="B423" s="345"/>
      <c r="C423" s="677"/>
    </row>
    <row r="424" spans="1:3">
      <c r="A424" s="630"/>
      <c r="B424" s="345"/>
      <c r="C424" s="677"/>
    </row>
    <row r="425" spans="1:3">
      <c r="A425" s="630"/>
      <c r="B425" s="345"/>
      <c r="C425" s="677"/>
    </row>
    <row r="426" spans="1:3">
      <c r="A426" s="630"/>
      <c r="B426" s="345"/>
      <c r="C426" s="677"/>
    </row>
    <row r="427" spans="1:3">
      <c r="A427" s="630"/>
      <c r="B427" s="345"/>
      <c r="C427" s="677"/>
    </row>
    <row r="428" spans="1:3">
      <c r="A428" s="630"/>
      <c r="B428" s="345"/>
      <c r="C428" s="677"/>
    </row>
    <row r="429" spans="1:3">
      <c r="A429" s="630"/>
      <c r="B429" s="345"/>
      <c r="C429" s="677"/>
    </row>
    <row r="430" spans="1:3">
      <c r="A430" s="630"/>
      <c r="B430" s="345"/>
      <c r="C430" s="677"/>
    </row>
    <row r="431" spans="1:3">
      <c r="A431" s="630"/>
      <c r="B431" s="345"/>
      <c r="C431" s="677"/>
    </row>
    <row r="432" spans="1:3">
      <c r="A432" s="630"/>
      <c r="B432" s="345"/>
      <c r="C432" s="677"/>
    </row>
    <row r="433" spans="1:3">
      <c r="A433" s="630"/>
      <c r="B433" s="345"/>
      <c r="C433" s="677"/>
    </row>
    <row r="434" spans="1:3">
      <c r="A434" s="630"/>
      <c r="B434" s="345"/>
      <c r="C434" s="677"/>
    </row>
    <row r="435" spans="1:3">
      <c r="A435" s="630"/>
      <c r="B435" s="345"/>
      <c r="C435" s="677"/>
    </row>
    <row r="436" spans="1:3">
      <c r="A436" s="630"/>
      <c r="B436" s="345"/>
      <c r="C436" s="677"/>
    </row>
    <row r="437" spans="1:3">
      <c r="A437" s="630"/>
      <c r="B437" s="345"/>
      <c r="C437" s="677"/>
    </row>
    <row r="438" spans="1:3">
      <c r="A438" s="630"/>
      <c r="B438" s="345"/>
      <c r="C438" s="677"/>
    </row>
    <row r="439" spans="1:3">
      <c r="A439" s="630"/>
      <c r="B439" s="345"/>
      <c r="C439" s="677"/>
    </row>
    <row r="440" spans="1:3">
      <c r="A440" s="630"/>
      <c r="B440" s="345"/>
      <c r="C440" s="677"/>
    </row>
    <row r="441" spans="1:3">
      <c r="A441" s="630"/>
      <c r="B441" s="345"/>
      <c r="C441" s="677"/>
    </row>
    <row r="442" spans="1:3">
      <c r="A442" s="630"/>
      <c r="B442" s="345"/>
      <c r="C442" s="677"/>
    </row>
    <row r="443" spans="1:3">
      <c r="A443" s="630"/>
      <c r="B443" s="345"/>
      <c r="C443" s="677"/>
    </row>
    <row r="444" spans="1:3">
      <c r="A444" s="630"/>
      <c r="B444" s="345"/>
      <c r="C444" s="677"/>
    </row>
    <row r="445" spans="1:3">
      <c r="A445" s="630"/>
      <c r="B445" s="345"/>
      <c r="C445" s="677"/>
    </row>
    <row r="446" spans="1:3">
      <c r="A446" s="630"/>
      <c r="B446" s="345"/>
      <c r="C446" s="677"/>
    </row>
    <row r="447" spans="1:3">
      <c r="A447" s="630"/>
      <c r="B447" s="345"/>
      <c r="C447" s="677"/>
    </row>
    <row r="448" spans="1:3">
      <c r="A448" s="630"/>
      <c r="B448" s="345"/>
      <c r="C448" s="677"/>
    </row>
    <row r="449" spans="1:3">
      <c r="A449" s="630"/>
      <c r="B449" s="345"/>
      <c r="C449" s="677"/>
    </row>
    <row r="450" spans="1:3">
      <c r="A450" s="630"/>
      <c r="B450" s="345"/>
      <c r="C450" s="677"/>
    </row>
    <row r="451" spans="1:3">
      <c r="A451" s="630"/>
      <c r="B451" s="345"/>
      <c r="C451" s="677"/>
    </row>
    <row r="452" spans="1:3">
      <c r="A452" s="630"/>
      <c r="B452" s="345"/>
      <c r="C452" s="677"/>
    </row>
    <row r="453" spans="1:3">
      <c r="A453" s="630"/>
      <c r="B453" s="345"/>
      <c r="C453" s="677"/>
    </row>
    <row r="454" spans="1:3">
      <c r="A454" s="630"/>
      <c r="B454" s="345"/>
      <c r="C454" s="677"/>
    </row>
    <row r="455" spans="1:3">
      <c r="A455" s="630"/>
      <c r="B455" s="345"/>
      <c r="C455" s="677"/>
    </row>
    <row r="456" spans="1:3">
      <c r="A456" s="630"/>
      <c r="B456" s="345"/>
      <c r="C456" s="677"/>
    </row>
    <row r="457" spans="1:3">
      <c r="A457" s="630"/>
      <c r="B457" s="345"/>
      <c r="C457" s="677"/>
    </row>
    <row r="458" spans="1:3">
      <c r="A458" s="630"/>
      <c r="B458" s="345"/>
      <c r="C458" s="677"/>
    </row>
    <row r="459" spans="1:3">
      <c r="A459" s="630"/>
      <c r="B459" s="345"/>
      <c r="C459" s="677"/>
    </row>
    <row r="460" spans="1:3">
      <c r="A460" s="630"/>
      <c r="B460" s="345"/>
      <c r="C460" s="677"/>
    </row>
    <row r="461" spans="1:3">
      <c r="A461" s="630"/>
      <c r="B461" s="345"/>
      <c r="C461" s="677"/>
    </row>
    <row r="462" spans="1:3">
      <c r="A462" s="630"/>
      <c r="B462" s="345"/>
      <c r="C462" s="677"/>
    </row>
    <row r="463" spans="1:3">
      <c r="A463" s="630"/>
      <c r="B463" s="345"/>
      <c r="C463" s="677"/>
    </row>
    <row r="464" spans="1:3">
      <c r="A464" s="630"/>
      <c r="B464" s="345"/>
      <c r="C464" s="677"/>
    </row>
    <row r="465" spans="1:3">
      <c r="A465" s="630"/>
      <c r="B465" s="345"/>
      <c r="C465" s="677"/>
    </row>
    <row r="466" spans="1:3">
      <c r="A466" s="630"/>
      <c r="B466" s="345"/>
      <c r="C466" s="677"/>
    </row>
    <row r="467" spans="1:3">
      <c r="A467" s="630"/>
      <c r="B467" s="345"/>
      <c r="C467" s="677"/>
    </row>
    <row r="468" spans="1:3">
      <c r="A468" s="630"/>
      <c r="B468" s="345"/>
      <c r="C468" s="677"/>
    </row>
    <row r="469" spans="1:3">
      <c r="A469" s="630"/>
      <c r="B469" s="345"/>
      <c r="C469" s="677"/>
    </row>
    <row r="470" spans="1:3">
      <c r="A470" s="630"/>
      <c r="B470" s="345"/>
      <c r="C470" s="677"/>
    </row>
    <row r="471" spans="1:3">
      <c r="A471" s="630"/>
      <c r="B471" s="345"/>
      <c r="C471" s="677"/>
    </row>
    <row r="472" spans="1:3">
      <c r="A472" s="630"/>
      <c r="B472" s="345"/>
      <c r="C472" s="677"/>
    </row>
    <row r="473" spans="1:3">
      <c r="A473" s="630"/>
      <c r="B473" s="345"/>
      <c r="C473" s="677"/>
    </row>
    <row r="474" spans="1:3">
      <c r="A474" s="630"/>
      <c r="B474" s="345"/>
      <c r="C474" s="677"/>
    </row>
    <row r="475" spans="1:3">
      <c r="A475" s="630"/>
      <c r="B475" s="345"/>
      <c r="C475" s="677"/>
    </row>
    <row r="476" spans="1:3">
      <c r="A476" s="630"/>
      <c r="B476" s="345"/>
      <c r="C476" s="677"/>
    </row>
    <row r="477" spans="1:3">
      <c r="A477" s="630"/>
      <c r="B477" s="345"/>
      <c r="C477" s="677"/>
    </row>
    <row r="478" spans="1:3">
      <c r="A478" s="630"/>
      <c r="B478" s="345"/>
      <c r="C478" s="677"/>
    </row>
    <row r="479" spans="1:3">
      <c r="A479" s="630"/>
      <c r="B479" s="345"/>
      <c r="C479" s="677"/>
    </row>
    <row r="480" spans="1:3">
      <c r="A480" s="630"/>
      <c r="B480" s="345"/>
      <c r="C480" s="677"/>
    </row>
    <row r="481" spans="1:3">
      <c r="A481" s="630"/>
      <c r="B481" s="345"/>
      <c r="C481" s="677"/>
    </row>
    <row r="482" spans="1:3">
      <c r="A482" s="630"/>
      <c r="B482" s="345"/>
      <c r="C482" s="677"/>
    </row>
    <row r="483" spans="1:3">
      <c r="A483" s="630"/>
      <c r="B483" s="345"/>
      <c r="C483" s="677"/>
    </row>
    <row r="484" spans="1:3">
      <c r="A484" s="630"/>
      <c r="B484" s="345"/>
      <c r="C484" s="677"/>
    </row>
    <row r="485" spans="1:3">
      <c r="A485" s="630"/>
      <c r="B485" s="345"/>
      <c r="C485" s="677"/>
    </row>
    <row r="486" spans="1:3">
      <c r="A486" s="630"/>
      <c r="B486" s="345"/>
      <c r="C486" s="677"/>
    </row>
    <row r="487" spans="1:3">
      <c r="A487" s="630"/>
      <c r="B487" s="345"/>
      <c r="C487" s="677"/>
    </row>
    <row r="488" spans="1:3">
      <c r="A488" s="630"/>
      <c r="B488" s="345"/>
      <c r="C488" s="677"/>
    </row>
    <row r="489" spans="1:3">
      <c r="A489" s="630"/>
      <c r="B489" s="345"/>
      <c r="C489" s="677"/>
    </row>
    <row r="490" spans="1:3">
      <c r="A490" s="630"/>
      <c r="B490" s="345"/>
      <c r="C490" s="677"/>
    </row>
    <row r="491" spans="1:3">
      <c r="A491" s="630"/>
      <c r="B491" s="345"/>
      <c r="C491" s="677"/>
    </row>
    <row r="492" spans="1:3">
      <c r="A492" s="630"/>
      <c r="B492" s="345"/>
      <c r="C492" s="677"/>
    </row>
    <row r="493" spans="1:3">
      <c r="A493" s="630"/>
      <c r="B493" s="345"/>
      <c r="C493" s="677"/>
    </row>
    <row r="494" spans="1:3">
      <c r="A494" s="630"/>
      <c r="B494" s="345"/>
      <c r="C494" s="677"/>
    </row>
    <row r="495" spans="1:3">
      <c r="A495" s="630"/>
      <c r="B495" s="345"/>
      <c r="C495" s="677"/>
    </row>
    <row r="496" spans="1:3">
      <c r="A496" s="630"/>
      <c r="B496" s="345"/>
      <c r="C496" s="677"/>
    </row>
    <row r="497" spans="1:3">
      <c r="A497" s="630"/>
      <c r="B497" s="345"/>
      <c r="C497" s="677"/>
    </row>
    <row r="498" spans="1:3">
      <c r="A498" s="630"/>
      <c r="B498" s="345"/>
      <c r="C498" s="677"/>
    </row>
    <row r="499" spans="1:3">
      <c r="A499" s="630"/>
      <c r="B499" s="345"/>
      <c r="C499" s="677"/>
    </row>
    <row r="500" spans="1:3">
      <c r="A500" s="630"/>
      <c r="B500" s="345"/>
      <c r="C500" s="677"/>
    </row>
    <row r="501" spans="1:3">
      <c r="A501" s="630"/>
      <c r="B501" s="345"/>
      <c r="C501" s="677"/>
    </row>
    <row r="502" spans="1:3">
      <c r="A502" s="630"/>
      <c r="B502" s="345"/>
      <c r="C502" s="677"/>
    </row>
    <row r="503" spans="1:3">
      <c r="A503" s="630"/>
      <c r="B503" s="345"/>
      <c r="C503" s="677"/>
    </row>
    <row r="504" spans="1:3">
      <c r="A504" s="630"/>
      <c r="B504" s="345"/>
      <c r="C504" s="677"/>
    </row>
    <row r="505" spans="1:3">
      <c r="A505" s="630"/>
      <c r="B505" s="345"/>
      <c r="C505" s="677"/>
    </row>
    <row r="506" spans="1:3">
      <c r="A506" s="630"/>
      <c r="B506" s="345"/>
      <c r="C506" s="677"/>
    </row>
    <row r="507" spans="1:3">
      <c r="A507" s="630"/>
      <c r="B507" s="345"/>
      <c r="C507" s="677"/>
    </row>
    <row r="508" spans="1:3">
      <c r="A508" s="630"/>
      <c r="B508" s="345"/>
      <c r="C508" s="677"/>
    </row>
    <row r="509" spans="1:3">
      <c r="A509" s="630"/>
      <c r="B509" s="345"/>
      <c r="C509" s="677"/>
    </row>
    <row r="510" spans="1:3">
      <c r="A510" s="630"/>
      <c r="B510" s="345"/>
      <c r="C510" s="677"/>
    </row>
    <row r="511" spans="1:3">
      <c r="A511" s="630"/>
      <c r="B511" s="345"/>
      <c r="C511" s="677"/>
    </row>
    <row r="512" spans="1:3">
      <c r="A512" s="630"/>
      <c r="B512" s="345"/>
      <c r="C512" s="677"/>
    </row>
    <row r="513" spans="1:3">
      <c r="A513" s="630"/>
      <c r="B513" s="345"/>
      <c r="C513" s="677"/>
    </row>
    <row r="514" spans="1:3">
      <c r="A514" s="630"/>
      <c r="B514" s="345"/>
      <c r="C514" s="677"/>
    </row>
    <row r="515" spans="1:3">
      <c r="A515" s="630"/>
      <c r="B515" s="345"/>
      <c r="C515" s="677"/>
    </row>
    <row r="516" spans="1:3">
      <c r="A516" s="630"/>
      <c r="B516" s="345"/>
      <c r="C516" s="677"/>
    </row>
    <row r="517" spans="1:3">
      <c r="A517" s="630"/>
      <c r="B517" s="345"/>
      <c r="C517" s="677"/>
    </row>
    <row r="518" spans="1:3">
      <c r="A518" s="630"/>
      <c r="B518" s="345"/>
      <c r="C518" s="677"/>
    </row>
    <row r="519" spans="1:3">
      <c r="A519" s="630"/>
      <c r="B519" s="345"/>
      <c r="C519" s="677"/>
    </row>
    <row r="520" spans="1:3">
      <c r="A520" s="630"/>
      <c r="B520" s="345"/>
      <c r="C520" s="677"/>
    </row>
    <row r="521" spans="1:3">
      <c r="A521" s="630"/>
      <c r="B521" s="345"/>
      <c r="C521" s="677"/>
    </row>
    <row r="522" spans="1:3">
      <c r="A522" s="630"/>
      <c r="B522" s="345"/>
      <c r="C522" s="677"/>
    </row>
    <row r="523" spans="1:3">
      <c r="A523" s="630"/>
      <c r="B523" s="345"/>
      <c r="C523" s="677"/>
    </row>
    <row r="524" spans="1:3">
      <c r="A524" s="630"/>
      <c r="B524" s="345"/>
      <c r="C524" s="677"/>
    </row>
    <row r="525" spans="1:3">
      <c r="A525" s="630"/>
      <c r="B525" s="345"/>
      <c r="C525" s="677"/>
    </row>
    <row r="526" spans="1:3">
      <c r="A526" s="630"/>
      <c r="B526" s="345"/>
      <c r="C526" s="677"/>
    </row>
    <row r="527" spans="1:3">
      <c r="A527" s="630"/>
      <c r="B527" s="345"/>
      <c r="C527" s="677"/>
    </row>
    <row r="528" spans="1:3">
      <c r="A528" s="630"/>
      <c r="B528" s="345"/>
      <c r="C528" s="677"/>
    </row>
    <row r="529" spans="1:3">
      <c r="A529" s="630"/>
      <c r="B529" s="345"/>
      <c r="C529" s="677"/>
    </row>
    <row r="530" spans="1:3">
      <c r="A530" s="630"/>
      <c r="B530" s="345"/>
      <c r="C530" s="677"/>
    </row>
    <row r="531" spans="1:3">
      <c r="A531" s="630"/>
      <c r="B531" s="345"/>
      <c r="C531" s="677"/>
    </row>
    <row r="532" spans="1:3">
      <c r="A532" s="630"/>
      <c r="B532" s="345"/>
      <c r="C532" s="677"/>
    </row>
    <row r="533" spans="1:3">
      <c r="A533" s="630"/>
      <c r="B533" s="345"/>
      <c r="C533" s="677"/>
    </row>
    <row r="534" spans="1:3">
      <c r="A534" s="630"/>
      <c r="B534" s="345"/>
      <c r="C534" s="677"/>
    </row>
    <row r="535" spans="1:3">
      <c r="A535" s="630"/>
      <c r="B535" s="345"/>
      <c r="C535" s="677"/>
    </row>
    <row r="536" spans="1:3">
      <c r="A536" s="630"/>
      <c r="B536" s="345"/>
      <c r="C536" s="677"/>
    </row>
    <row r="537" spans="1:3">
      <c r="A537" s="630"/>
      <c r="B537" s="345"/>
      <c r="C537" s="677"/>
    </row>
    <row r="538" spans="1:3">
      <c r="A538" s="630"/>
      <c r="B538" s="345"/>
      <c r="C538" s="677"/>
    </row>
    <row r="539" spans="1:3">
      <c r="A539" s="630"/>
      <c r="B539" s="345"/>
      <c r="C539" s="677"/>
    </row>
    <row r="540" spans="1:3">
      <c r="A540" s="630"/>
      <c r="B540" s="345"/>
      <c r="C540" s="677"/>
    </row>
    <row r="541" spans="1:3">
      <c r="A541" s="630"/>
      <c r="B541" s="345"/>
      <c r="C541" s="677"/>
    </row>
    <row r="542" spans="1:3">
      <c r="A542" s="630"/>
      <c r="B542" s="345"/>
      <c r="C542" s="677"/>
    </row>
    <row r="543" spans="1:3">
      <c r="A543" s="630"/>
      <c r="B543" s="345"/>
      <c r="C543" s="677"/>
    </row>
    <row r="544" spans="1:3">
      <c r="A544" s="630"/>
      <c r="B544" s="345"/>
      <c r="C544" s="677"/>
    </row>
    <row r="545" spans="1:3">
      <c r="A545" s="630"/>
      <c r="B545" s="345"/>
      <c r="C545" s="677"/>
    </row>
    <row r="546" spans="1:3">
      <c r="A546" s="630"/>
      <c r="B546" s="345"/>
      <c r="C546" s="677"/>
    </row>
    <row r="547" spans="1:3">
      <c r="A547" s="630"/>
      <c r="B547" s="345"/>
      <c r="C547" s="677"/>
    </row>
    <row r="548" spans="1:3">
      <c r="A548" s="630"/>
      <c r="B548" s="345"/>
      <c r="C548" s="677"/>
    </row>
    <row r="549" spans="1:3">
      <c r="A549" s="630"/>
      <c r="B549" s="345"/>
      <c r="C549" s="677"/>
    </row>
    <row r="550" spans="1:3">
      <c r="A550" s="630"/>
      <c r="B550" s="345"/>
      <c r="C550" s="677"/>
    </row>
    <row r="551" spans="1:3">
      <c r="A551" s="630"/>
      <c r="B551" s="345"/>
      <c r="C551" s="677"/>
    </row>
    <row r="552" spans="1:3">
      <c r="A552" s="630"/>
      <c r="B552" s="345"/>
      <c r="C552" s="677"/>
    </row>
    <row r="553" spans="1:3">
      <c r="A553" s="630"/>
      <c r="B553" s="345"/>
      <c r="C553" s="677"/>
    </row>
    <row r="554" spans="1:3">
      <c r="A554" s="630"/>
      <c r="B554" s="345"/>
      <c r="C554" s="677"/>
    </row>
    <row r="555" spans="1:3">
      <c r="A555" s="630"/>
      <c r="B555" s="345"/>
      <c r="C555" s="677"/>
    </row>
    <row r="556" spans="1:3">
      <c r="A556" s="630"/>
      <c r="B556" s="345"/>
      <c r="C556" s="677"/>
    </row>
    <row r="557" spans="1:3">
      <c r="A557" s="630"/>
      <c r="B557" s="345"/>
      <c r="C557" s="677"/>
    </row>
    <row r="558" spans="1:3">
      <c r="A558" s="630"/>
      <c r="B558" s="345"/>
      <c r="C558" s="677"/>
    </row>
    <row r="559" spans="1:3">
      <c r="A559" s="630"/>
      <c r="B559" s="345"/>
      <c r="C559" s="677"/>
    </row>
    <row r="560" spans="1:3">
      <c r="A560" s="630"/>
      <c r="B560" s="345"/>
      <c r="C560" s="677"/>
    </row>
    <row r="561" spans="1:3">
      <c r="A561" s="630"/>
      <c r="B561" s="345"/>
      <c r="C561" s="677"/>
    </row>
    <row r="562" spans="1:3">
      <c r="A562" s="630"/>
      <c r="B562" s="345"/>
      <c r="C562" s="677"/>
    </row>
    <row r="563" spans="1:3">
      <c r="A563" s="630"/>
      <c r="B563" s="345"/>
      <c r="C563" s="677"/>
    </row>
    <row r="564" spans="1:3">
      <c r="A564" s="630"/>
      <c r="B564" s="345"/>
      <c r="C564" s="677"/>
    </row>
    <row r="565" spans="1:3">
      <c r="A565" s="630"/>
      <c r="B565" s="345"/>
      <c r="C565" s="677"/>
    </row>
    <row r="566" spans="1:3">
      <c r="A566" s="630"/>
      <c r="B566" s="345"/>
      <c r="C566" s="677"/>
    </row>
    <row r="567" spans="1:3">
      <c r="A567" s="630"/>
      <c r="B567" s="345"/>
      <c r="C567" s="677"/>
    </row>
    <row r="568" spans="1:3">
      <c r="A568" s="630"/>
      <c r="B568" s="345"/>
      <c r="C568" s="677"/>
    </row>
    <row r="569" spans="1:3">
      <c r="A569" s="630"/>
      <c r="B569" s="345"/>
      <c r="C569" s="677"/>
    </row>
    <row r="570" spans="1:3">
      <c r="A570" s="630"/>
      <c r="B570" s="345"/>
      <c r="C570" s="677"/>
    </row>
    <row r="571" spans="1:3">
      <c r="A571" s="630"/>
      <c r="B571" s="345"/>
      <c r="C571" s="677"/>
    </row>
    <row r="572" spans="1:3">
      <c r="A572" s="630"/>
      <c r="B572" s="345"/>
      <c r="C572" s="677"/>
    </row>
    <row r="573" spans="1:3">
      <c r="A573" s="630"/>
      <c r="B573" s="345"/>
      <c r="C573" s="677"/>
    </row>
    <row r="574" spans="1:3">
      <c r="A574" s="630"/>
      <c r="B574" s="345"/>
      <c r="C574" s="677"/>
    </row>
    <row r="575" spans="1:3">
      <c r="A575" s="630"/>
      <c r="B575" s="345"/>
      <c r="C575" s="677"/>
    </row>
    <row r="576" spans="1:3">
      <c r="A576" s="630"/>
      <c r="B576" s="345"/>
      <c r="C576" s="677"/>
    </row>
    <row r="577" spans="1:3">
      <c r="A577" s="630"/>
      <c r="B577" s="345"/>
      <c r="C577" s="677"/>
    </row>
    <row r="578" spans="1:3">
      <c r="A578" s="630"/>
      <c r="B578" s="345"/>
      <c r="C578" s="677"/>
    </row>
    <row r="579" spans="1:3">
      <c r="A579" s="630"/>
      <c r="B579" s="345"/>
      <c r="C579" s="677"/>
    </row>
    <row r="580" spans="1:3">
      <c r="A580" s="630"/>
      <c r="B580" s="345"/>
      <c r="C580" s="677"/>
    </row>
    <row r="581" spans="1:3">
      <c r="A581" s="630"/>
      <c r="B581" s="345"/>
      <c r="C581" s="677"/>
    </row>
    <row r="582" spans="1:3">
      <c r="A582" s="630"/>
      <c r="B582" s="345"/>
      <c r="C582" s="677"/>
    </row>
    <row r="583" spans="1:3">
      <c r="A583" s="630"/>
      <c r="B583" s="345"/>
      <c r="C583" s="677"/>
    </row>
    <row r="584" spans="1:3">
      <c r="A584" s="630"/>
      <c r="B584" s="345"/>
      <c r="C584" s="677"/>
    </row>
    <row r="585" spans="1:3">
      <c r="A585" s="630"/>
      <c r="B585" s="345"/>
      <c r="C585" s="677"/>
    </row>
    <row r="586" spans="1:3">
      <c r="A586" s="630"/>
      <c r="B586" s="345"/>
      <c r="C586" s="677"/>
    </row>
    <row r="587" spans="1:3">
      <c r="A587" s="630"/>
      <c r="B587" s="345"/>
      <c r="C587" s="677"/>
    </row>
    <row r="588" spans="1:3">
      <c r="A588" s="630"/>
      <c r="B588" s="345"/>
      <c r="C588" s="677"/>
    </row>
    <row r="589" spans="1:3">
      <c r="A589" s="630"/>
      <c r="B589" s="345"/>
      <c r="C589" s="677"/>
    </row>
    <row r="590" spans="1:3">
      <c r="A590" s="630"/>
      <c r="B590" s="345"/>
      <c r="C590" s="677"/>
    </row>
    <row r="591" spans="1:3">
      <c r="A591" s="630"/>
      <c r="B591" s="345"/>
      <c r="C591" s="677"/>
    </row>
    <row r="592" spans="1:3">
      <c r="A592" s="630"/>
      <c r="B592" s="345"/>
      <c r="C592" s="677"/>
    </row>
    <row r="593" spans="1:3">
      <c r="A593" s="630"/>
      <c r="B593" s="345"/>
      <c r="C593" s="677"/>
    </row>
    <row r="594" spans="1:3">
      <c r="A594" s="630"/>
      <c r="B594" s="345"/>
      <c r="C594" s="677"/>
    </row>
    <row r="595" spans="1:3">
      <c r="A595" s="630"/>
      <c r="B595" s="345"/>
      <c r="C595" s="677"/>
    </row>
    <row r="596" spans="1:3">
      <c r="A596" s="630"/>
      <c r="B596" s="345"/>
      <c r="C596" s="677"/>
    </row>
    <row r="597" spans="1:3">
      <c r="A597" s="630"/>
      <c r="B597" s="345"/>
      <c r="C597" s="677"/>
    </row>
    <row r="598" spans="1:3">
      <c r="A598" s="630"/>
      <c r="B598" s="345"/>
      <c r="C598" s="677"/>
    </row>
    <row r="599" spans="1:3">
      <c r="A599" s="630"/>
      <c r="B599" s="345"/>
      <c r="C599" s="677"/>
    </row>
    <row r="600" spans="1:3">
      <c r="A600" s="630"/>
      <c r="B600" s="345"/>
      <c r="C600" s="677"/>
    </row>
    <row r="601" spans="1:3">
      <c r="A601" s="630"/>
      <c r="B601" s="345"/>
      <c r="C601" s="677"/>
    </row>
    <row r="602" spans="1:3">
      <c r="A602" s="630"/>
      <c r="B602" s="345"/>
      <c r="C602" s="677"/>
    </row>
    <row r="603" spans="1:3">
      <c r="A603" s="630"/>
      <c r="B603" s="345"/>
      <c r="C603" s="677"/>
    </row>
    <row r="604" spans="1:3">
      <c r="A604" s="630"/>
      <c r="B604" s="345"/>
      <c r="C604" s="677"/>
    </row>
    <row r="605" spans="1:3">
      <c r="A605" s="630"/>
      <c r="B605" s="345"/>
      <c r="C605" s="677"/>
    </row>
    <row r="606" spans="1:3">
      <c r="A606" s="630"/>
      <c r="B606" s="345"/>
      <c r="C606" s="677"/>
    </row>
    <row r="607" spans="1:3">
      <c r="A607" s="630"/>
      <c r="B607" s="345"/>
      <c r="C607" s="677"/>
    </row>
    <row r="608" spans="1:3">
      <c r="A608" s="630"/>
      <c r="B608" s="345"/>
      <c r="C608" s="677"/>
    </row>
    <row r="609" spans="1:3">
      <c r="A609" s="630"/>
      <c r="B609" s="345"/>
      <c r="C609" s="677"/>
    </row>
    <row r="610" spans="1:3">
      <c r="A610" s="630"/>
      <c r="B610" s="345"/>
      <c r="C610" s="677"/>
    </row>
    <row r="611" spans="1:3">
      <c r="A611" s="630"/>
      <c r="B611" s="345"/>
      <c r="C611" s="677"/>
    </row>
    <row r="612" spans="1:3">
      <c r="A612" s="630"/>
      <c r="B612" s="345"/>
      <c r="C612" s="677"/>
    </row>
    <row r="613" spans="1:3">
      <c r="A613" s="630"/>
      <c r="B613" s="345"/>
      <c r="C613" s="677"/>
    </row>
    <row r="614" spans="1:3">
      <c r="A614" s="630"/>
      <c r="B614" s="345"/>
      <c r="C614" s="677"/>
    </row>
    <row r="615" spans="1:3">
      <c r="A615" s="630"/>
      <c r="B615" s="345"/>
      <c r="C615" s="677"/>
    </row>
    <row r="616" spans="1:3">
      <c r="A616" s="630"/>
      <c r="B616" s="345"/>
      <c r="C616" s="677"/>
    </row>
    <row r="617" spans="1:3">
      <c r="A617" s="630"/>
      <c r="B617" s="345"/>
      <c r="C617" s="677"/>
    </row>
    <row r="618" spans="1:3">
      <c r="A618" s="630"/>
      <c r="B618" s="345"/>
      <c r="C618" s="677"/>
    </row>
    <row r="619" spans="1:3">
      <c r="A619" s="630"/>
      <c r="B619" s="345"/>
      <c r="C619" s="677"/>
    </row>
    <row r="620" spans="1:3">
      <c r="A620" s="630"/>
      <c r="B620" s="345"/>
      <c r="C620" s="677"/>
    </row>
    <row r="621" spans="1:3">
      <c r="A621" s="630"/>
      <c r="B621" s="345"/>
      <c r="C621" s="677"/>
    </row>
    <row r="622" spans="1:3">
      <c r="A622" s="630"/>
      <c r="B622" s="345"/>
      <c r="C622" s="677"/>
    </row>
    <row r="623" spans="1:3">
      <c r="A623" s="630"/>
      <c r="B623" s="345"/>
      <c r="C623" s="677"/>
    </row>
    <row r="624" spans="1:3">
      <c r="A624" s="630"/>
      <c r="B624" s="345"/>
      <c r="C624" s="677"/>
    </row>
    <row r="625" spans="1:3">
      <c r="A625" s="630"/>
      <c r="B625" s="345"/>
      <c r="C625" s="677"/>
    </row>
    <row r="626" spans="1:3">
      <c r="A626" s="630"/>
      <c r="B626" s="345"/>
      <c r="C626" s="677"/>
    </row>
    <row r="627" spans="1:3">
      <c r="A627" s="630"/>
      <c r="B627" s="345"/>
      <c r="C627" s="677"/>
    </row>
    <row r="628" spans="1:3">
      <c r="A628" s="630"/>
      <c r="B628" s="345"/>
      <c r="C628" s="677"/>
    </row>
    <row r="629" spans="1:3">
      <c r="A629" s="630"/>
      <c r="B629" s="345"/>
      <c r="C629" s="677"/>
    </row>
    <row r="630" spans="1:3">
      <c r="A630" s="630"/>
      <c r="B630" s="345"/>
      <c r="C630" s="677"/>
    </row>
    <row r="631" spans="1:3">
      <c r="A631" s="630"/>
      <c r="B631" s="345"/>
      <c r="C631" s="677"/>
    </row>
    <row r="632" spans="1:3">
      <c r="A632" s="630"/>
      <c r="B632" s="345"/>
      <c r="C632" s="677"/>
    </row>
    <row r="633" spans="1:3">
      <c r="A633" s="630"/>
      <c r="B633" s="345"/>
      <c r="C633" s="677"/>
    </row>
    <row r="634" spans="1:3">
      <c r="A634" s="630"/>
      <c r="B634" s="345"/>
      <c r="C634" s="677"/>
    </row>
    <row r="635" spans="1:3">
      <c r="A635" s="630"/>
      <c r="B635" s="345"/>
      <c r="C635" s="677"/>
    </row>
    <row r="636" spans="1:3">
      <c r="A636" s="630"/>
      <c r="B636" s="345"/>
      <c r="C636" s="677"/>
    </row>
  </sheetData>
  <mergeCells count="11">
    <mergeCell ref="F9:G9"/>
    <mergeCell ref="E16:E17"/>
    <mergeCell ref="A46:E46"/>
    <mergeCell ref="D8:E8"/>
    <mergeCell ref="A9:A10"/>
    <mergeCell ref="B9:B10"/>
    <mergeCell ref="C9:C10"/>
    <mergeCell ref="A44:C44"/>
    <mergeCell ref="A38:A41"/>
    <mergeCell ref="A42:A43"/>
    <mergeCell ref="D9:E9"/>
  </mergeCells>
  <pageMargins left="0.51181102362204722" right="0.19685039370078741" top="0.43307086614173229" bottom="0.23622047244094491" header="0.19685039370078741" footer="0.19685039370078741"/>
  <pageSetup paperSize="9" scale="90" firstPageNumber="159" orientation="portrait" useFirstPageNumber="1" r:id="rId1"/>
  <headerFooter>
    <oddHeader>&amp;CDRAFT</oddHeader>
    <oddFooter>&amp;C&amp;P</oddFooter>
  </headerFooter>
</worksheet>
</file>

<file path=xl/worksheets/sheet35.xml><?xml version="1.0" encoding="utf-8"?>
<worksheet xmlns="http://schemas.openxmlformats.org/spreadsheetml/2006/main" xmlns:r="http://schemas.openxmlformats.org/officeDocument/2006/relationships">
  <sheetPr codeName="Sheet11">
    <tabColor indexed="43"/>
  </sheetPr>
  <dimension ref="A1:M342"/>
  <sheetViews>
    <sheetView topLeftCell="A10" workbookViewId="0">
      <selection activeCell="B49" sqref="B49"/>
    </sheetView>
  </sheetViews>
  <sheetFormatPr defaultRowHeight="15.75"/>
  <cols>
    <col min="1" max="1" width="3.7109375" style="359" customWidth="1"/>
    <col min="2" max="2" width="41.28515625" style="122" customWidth="1"/>
    <col min="3" max="3" width="9" style="238" customWidth="1"/>
    <col min="4" max="4" width="8.28515625" style="692" customWidth="1"/>
    <col min="5" max="5" width="9.5703125" style="692" customWidth="1"/>
    <col min="6" max="6" width="6.140625" style="692" customWidth="1"/>
    <col min="7" max="7" width="7.7109375" style="692" customWidth="1"/>
    <col min="8" max="8" width="9.140625" style="692"/>
    <col min="9" max="252" width="9.140625" style="543"/>
    <col min="253" max="253" width="3.7109375" style="543" customWidth="1"/>
    <col min="254" max="254" width="41.28515625" style="543" customWidth="1"/>
    <col min="255" max="255" width="7.5703125" style="543" customWidth="1"/>
    <col min="256" max="261" width="6.140625" style="543" customWidth="1"/>
    <col min="262" max="262" width="7.7109375" style="543" customWidth="1"/>
    <col min="263" max="508" width="9.140625" style="543"/>
    <col min="509" max="509" width="3.7109375" style="543" customWidth="1"/>
    <col min="510" max="510" width="41.28515625" style="543" customWidth="1"/>
    <col min="511" max="511" width="7.5703125" style="543" customWidth="1"/>
    <col min="512" max="517" width="6.140625" style="543" customWidth="1"/>
    <col min="518" max="518" width="7.7109375" style="543" customWidth="1"/>
    <col min="519" max="764" width="9.140625" style="543"/>
    <col min="765" max="765" width="3.7109375" style="543" customWidth="1"/>
    <col min="766" max="766" width="41.28515625" style="543" customWidth="1"/>
    <col min="767" max="767" width="7.5703125" style="543" customWidth="1"/>
    <col min="768" max="773" width="6.140625" style="543" customWidth="1"/>
    <col min="774" max="774" width="7.7109375" style="543" customWidth="1"/>
    <col min="775" max="1020" width="10.28515625" style="543"/>
    <col min="1021" max="1021" width="3.7109375" style="543" customWidth="1"/>
    <col min="1022" max="1022" width="41.28515625" style="543" customWidth="1"/>
    <col min="1023" max="1023" width="7.5703125" style="543" customWidth="1"/>
    <col min="1024" max="1029" width="6.140625" style="543" customWidth="1"/>
    <col min="1030" max="1030" width="7.7109375" style="543" customWidth="1"/>
    <col min="1031" max="1276" width="9.140625" style="543"/>
    <col min="1277" max="1277" width="3.7109375" style="543" customWidth="1"/>
    <col min="1278" max="1278" width="41.28515625" style="543" customWidth="1"/>
    <col min="1279" max="1279" width="7.5703125" style="543" customWidth="1"/>
    <col min="1280" max="1285" width="6.140625" style="543" customWidth="1"/>
    <col min="1286" max="1286" width="7.7109375" style="543" customWidth="1"/>
    <col min="1287" max="1532" width="9.140625" style="543"/>
    <col min="1533" max="1533" width="3.7109375" style="543" customWidth="1"/>
    <col min="1534" max="1534" width="41.28515625" style="543" customWidth="1"/>
    <col min="1535" max="1535" width="7.5703125" style="543" customWidth="1"/>
    <col min="1536" max="1541" width="6.140625" style="543" customWidth="1"/>
    <col min="1542" max="1542" width="7.7109375" style="543" customWidth="1"/>
    <col min="1543" max="1788" width="9.140625" style="543"/>
    <col min="1789" max="1789" width="3.7109375" style="543" customWidth="1"/>
    <col min="1790" max="1790" width="41.28515625" style="543" customWidth="1"/>
    <col min="1791" max="1791" width="7.5703125" style="543" customWidth="1"/>
    <col min="1792" max="1797" width="6.140625" style="543" customWidth="1"/>
    <col min="1798" max="1798" width="7.7109375" style="543" customWidth="1"/>
    <col min="1799" max="2044" width="10.28515625" style="543"/>
    <col min="2045" max="2045" width="3.7109375" style="543" customWidth="1"/>
    <col min="2046" max="2046" width="41.28515625" style="543" customWidth="1"/>
    <col min="2047" max="2047" width="7.5703125" style="543" customWidth="1"/>
    <col min="2048" max="2053" width="6.140625" style="543" customWidth="1"/>
    <col min="2054" max="2054" width="7.7109375" style="543" customWidth="1"/>
    <col min="2055" max="2300" width="9.140625" style="543"/>
    <col min="2301" max="2301" width="3.7109375" style="543" customWidth="1"/>
    <col min="2302" max="2302" width="41.28515625" style="543" customWidth="1"/>
    <col min="2303" max="2303" width="7.5703125" style="543" customWidth="1"/>
    <col min="2304" max="2309" width="6.140625" style="543" customWidth="1"/>
    <col min="2310" max="2310" width="7.7109375" style="543" customWidth="1"/>
    <col min="2311" max="2556" width="9.140625" style="543"/>
    <col min="2557" max="2557" width="3.7109375" style="543" customWidth="1"/>
    <col min="2558" max="2558" width="41.28515625" style="543" customWidth="1"/>
    <col min="2559" max="2559" width="7.5703125" style="543" customWidth="1"/>
    <col min="2560" max="2565" width="6.140625" style="543" customWidth="1"/>
    <col min="2566" max="2566" width="7.7109375" style="543" customWidth="1"/>
    <col min="2567" max="2812" width="9.140625" style="543"/>
    <col min="2813" max="2813" width="3.7109375" style="543" customWidth="1"/>
    <col min="2814" max="2814" width="41.28515625" style="543" customWidth="1"/>
    <col min="2815" max="2815" width="7.5703125" style="543" customWidth="1"/>
    <col min="2816" max="2821" width="6.140625" style="543" customWidth="1"/>
    <col min="2822" max="2822" width="7.7109375" style="543" customWidth="1"/>
    <col min="2823" max="3068" width="10.28515625" style="543"/>
    <col min="3069" max="3069" width="3.7109375" style="543" customWidth="1"/>
    <col min="3070" max="3070" width="41.28515625" style="543" customWidth="1"/>
    <col min="3071" max="3071" width="7.5703125" style="543" customWidth="1"/>
    <col min="3072" max="3077" width="6.140625" style="543" customWidth="1"/>
    <col min="3078" max="3078" width="7.7109375" style="543" customWidth="1"/>
    <col min="3079" max="3324" width="9.140625" style="543"/>
    <col min="3325" max="3325" width="3.7109375" style="543" customWidth="1"/>
    <col min="3326" max="3326" width="41.28515625" style="543" customWidth="1"/>
    <col min="3327" max="3327" width="7.5703125" style="543" customWidth="1"/>
    <col min="3328" max="3333" width="6.140625" style="543" customWidth="1"/>
    <col min="3334" max="3334" width="7.7109375" style="543" customWidth="1"/>
    <col min="3335" max="3580" width="9.140625" style="543"/>
    <col min="3581" max="3581" width="3.7109375" style="543" customWidth="1"/>
    <col min="3582" max="3582" width="41.28515625" style="543" customWidth="1"/>
    <col min="3583" max="3583" width="7.5703125" style="543" customWidth="1"/>
    <col min="3584" max="3589" width="6.140625" style="543" customWidth="1"/>
    <col min="3590" max="3590" width="7.7109375" style="543" customWidth="1"/>
    <col min="3591" max="3836" width="9.140625" style="543"/>
    <col min="3837" max="3837" width="3.7109375" style="543" customWidth="1"/>
    <col min="3838" max="3838" width="41.28515625" style="543" customWidth="1"/>
    <col min="3839" max="3839" width="7.5703125" style="543" customWidth="1"/>
    <col min="3840" max="3845" width="6.140625" style="543" customWidth="1"/>
    <col min="3846" max="3846" width="7.7109375" style="543" customWidth="1"/>
    <col min="3847" max="4092" width="10.28515625" style="543"/>
    <col min="4093" max="4093" width="3.7109375" style="543" customWidth="1"/>
    <col min="4094" max="4094" width="41.28515625" style="543" customWidth="1"/>
    <col min="4095" max="4095" width="7.5703125" style="543" customWidth="1"/>
    <col min="4096" max="4101" width="6.140625" style="543" customWidth="1"/>
    <col min="4102" max="4102" width="7.7109375" style="543" customWidth="1"/>
    <col min="4103" max="4348" width="9.140625" style="543"/>
    <col min="4349" max="4349" width="3.7109375" style="543" customWidth="1"/>
    <col min="4350" max="4350" width="41.28515625" style="543" customWidth="1"/>
    <col min="4351" max="4351" width="7.5703125" style="543" customWidth="1"/>
    <col min="4352" max="4357" width="6.140625" style="543" customWidth="1"/>
    <col min="4358" max="4358" width="7.7109375" style="543" customWidth="1"/>
    <col min="4359" max="4604" width="9.140625" style="543"/>
    <col min="4605" max="4605" width="3.7109375" style="543" customWidth="1"/>
    <col min="4606" max="4606" width="41.28515625" style="543" customWidth="1"/>
    <col min="4607" max="4607" width="7.5703125" style="543" customWidth="1"/>
    <col min="4608" max="4613" width="6.140625" style="543" customWidth="1"/>
    <col min="4614" max="4614" width="7.7109375" style="543" customWidth="1"/>
    <col min="4615" max="4860" width="9.140625" style="543"/>
    <col min="4861" max="4861" width="3.7109375" style="543" customWidth="1"/>
    <col min="4862" max="4862" width="41.28515625" style="543" customWidth="1"/>
    <col min="4863" max="4863" width="7.5703125" style="543" customWidth="1"/>
    <col min="4864" max="4869" width="6.140625" style="543" customWidth="1"/>
    <col min="4870" max="4870" width="7.7109375" style="543" customWidth="1"/>
    <col min="4871" max="5116" width="10.28515625" style="543"/>
    <col min="5117" max="5117" width="3.7109375" style="543" customWidth="1"/>
    <col min="5118" max="5118" width="41.28515625" style="543" customWidth="1"/>
    <col min="5119" max="5119" width="7.5703125" style="543" customWidth="1"/>
    <col min="5120" max="5125" width="6.140625" style="543" customWidth="1"/>
    <col min="5126" max="5126" width="7.7109375" style="543" customWidth="1"/>
    <col min="5127" max="5372" width="9.140625" style="543"/>
    <col min="5373" max="5373" width="3.7109375" style="543" customWidth="1"/>
    <col min="5374" max="5374" width="41.28515625" style="543" customWidth="1"/>
    <col min="5375" max="5375" width="7.5703125" style="543" customWidth="1"/>
    <col min="5376" max="5381" width="6.140625" style="543" customWidth="1"/>
    <col min="5382" max="5382" width="7.7109375" style="543" customWidth="1"/>
    <col min="5383" max="5628" width="9.140625" style="543"/>
    <col min="5629" max="5629" width="3.7109375" style="543" customWidth="1"/>
    <col min="5630" max="5630" width="41.28515625" style="543" customWidth="1"/>
    <col min="5631" max="5631" width="7.5703125" style="543" customWidth="1"/>
    <col min="5632" max="5637" width="6.140625" style="543" customWidth="1"/>
    <col min="5638" max="5638" width="7.7109375" style="543" customWidth="1"/>
    <col min="5639" max="5884" width="9.140625" style="543"/>
    <col min="5885" max="5885" width="3.7109375" style="543" customWidth="1"/>
    <col min="5886" max="5886" width="41.28515625" style="543" customWidth="1"/>
    <col min="5887" max="5887" width="7.5703125" style="543" customWidth="1"/>
    <col min="5888" max="5893" width="6.140625" style="543" customWidth="1"/>
    <col min="5894" max="5894" width="7.7109375" style="543" customWidth="1"/>
    <col min="5895" max="6140" width="10.28515625" style="543"/>
    <col min="6141" max="6141" width="3.7109375" style="543" customWidth="1"/>
    <col min="6142" max="6142" width="41.28515625" style="543" customWidth="1"/>
    <col min="6143" max="6143" width="7.5703125" style="543" customWidth="1"/>
    <col min="6144" max="6149" width="6.140625" style="543" customWidth="1"/>
    <col min="6150" max="6150" width="7.7109375" style="543" customWidth="1"/>
    <col min="6151" max="6396" width="9.140625" style="543"/>
    <col min="6397" max="6397" width="3.7109375" style="543" customWidth="1"/>
    <col min="6398" max="6398" width="41.28515625" style="543" customWidth="1"/>
    <col min="6399" max="6399" width="7.5703125" style="543" customWidth="1"/>
    <col min="6400" max="6405" width="6.140625" style="543" customWidth="1"/>
    <col min="6406" max="6406" width="7.7109375" style="543" customWidth="1"/>
    <col min="6407" max="6652" width="9.140625" style="543"/>
    <col min="6653" max="6653" width="3.7109375" style="543" customWidth="1"/>
    <col min="6654" max="6654" width="41.28515625" style="543" customWidth="1"/>
    <col min="6655" max="6655" width="7.5703125" style="543" customWidth="1"/>
    <col min="6656" max="6661" width="6.140625" style="543" customWidth="1"/>
    <col min="6662" max="6662" width="7.7109375" style="543" customWidth="1"/>
    <col min="6663" max="6908" width="9.140625" style="543"/>
    <col min="6909" max="6909" width="3.7109375" style="543" customWidth="1"/>
    <col min="6910" max="6910" width="41.28515625" style="543" customWidth="1"/>
    <col min="6911" max="6911" width="7.5703125" style="543" customWidth="1"/>
    <col min="6912" max="6917" width="6.140625" style="543" customWidth="1"/>
    <col min="6918" max="6918" width="7.7109375" style="543" customWidth="1"/>
    <col min="6919" max="7164" width="10.28515625" style="543"/>
    <col min="7165" max="7165" width="3.7109375" style="543" customWidth="1"/>
    <col min="7166" max="7166" width="41.28515625" style="543" customWidth="1"/>
    <col min="7167" max="7167" width="7.5703125" style="543" customWidth="1"/>
    <col min="7168" max="7173" width="6.140625" style="543" customWidth="1"/>
    <col min="7174" max="7174" width="7.7109375" style="543" customWidth="1"/>
    <col min="7175" max="7420" width="9.140625" style="543"/>
    <col min="7421" max="7421" width="3.7109375" style="543" customWidth="1"/>
    <col min="7422" max="7422" width="41.28515625" style="543" customWidth="1"/>
    <col min="7423" max="7423" width="7.5703125" style="543" customWidth="1"/>
    <col min="7424" max="7429" width="6.140625" style="543" customWidth="1"/>
    <col min="7430" max="7430" width="7.7109375" style="543" customWidth="1"/>
    <col min="7431" max="7676" width="9.140625" style="543"/>
    <col min="7677" max="7677" width="3.7109375" style="543" customWidth="1"/>
    <col min="7678" max="7678" width="41.28515625" style="543" customWidth="1"/>
    <col min="7679" max="7679" width="7.5703125" style="543" customWidth="1"/>
    <col min="7680" max="7685" width="6.140625" style="543" customWidth="1"/>
    <col min="7686" max="7686" width="7.7109375" style="543" customWidth="1"/>
    <col min="7687" max="7932" width="9.140625" style="543"/>
    <col min="7933" max="7933" width="3.7109375" style="543" customWidth="1"/>
    <col min="7934" max="7934" width="41.28515625" style="543" customWidth="1"/>
    <col min="7935" max="7935" width="7.5703125" style="543" customWidth="1"/>
    <col min="7936" max="7941" width="6.140625" style="543" customWidth="1"/>
    <col min="7942" max="7942" width="7.7109375" style="543" customWidth="1"/>
    <col min="7943" max="8188" width="10.28515625" style="543"/>
    <col min="8189" max="8189" width="3.7109375" style="543" customWidth="1"/>
    <col min="8190" max="8190" width="41.28515625" style="543" customWidth="1"/>
    <col min="8191" max="8191" width="7.5703125" style="543" customWidth="1"/>
    <col min="8192" max="8197" width="6.140625" style="543" customWidth="1"/>
    <col min="8198" max="8198" width="7.7109375" style="543" customWidth="1"/>
    <col min="8199" max="8444" width="9.140625" style="543"/>
    <col min="8445" max="8445" width="3.7109375" style="543" customWidth="1"/>
    <col min="8446" max="8446" width="41.28515625" style="543" customWidth="1"/>
    <col min="8447" max="8447" width="7.5703125" style="543" customWidth="1"/>
    <col min="8448" max="8453" width="6.140625" style="543" customWidth="1"/>
    <col min="8454" max="8454" width="7.7109375" style="543" customWidth="1"/>
    <col min="8455" max="8700" width="9.140625" style="543"/>
    <col min="8701" max="8701" width="3.7109375" style="543" customWidth="1"/>
    <col min="8702" max="8702" width="41.28515625" style="543" customWidth="1"/>
    <col min="8703" max="8703" width="7.5703125" style="543" customWidth="1"/>
    <col min="8704" max="8709" width="6.140625" style="543" customWidth="1"/>
    <col min="8710" max="8710" width="7.7109375" style="543" customWidth="1"/>
    <col min="8711" max="8956" width="9.140625" style="543"/>
    <col min="8957" max="8957" width="3.7109375" style="543" customWidth="1"/>
    <col min="8958" max="8958" width="41.28515625" style="543" customWidth="1"/>
    <col min="8959" max="8959" width="7.5703125" style="543" customWidth="1"/>
    <col min="8960" max="8965" width="6.140625" style="543" customWidth="1"/>
    <col min="8966" max="8966" width="7.7109375" style="543" customWidth="1"/>
    <col min="8967" max="9212" width="10.28515625" style="543"/>
    <col min="9213" max="9213" width="3.7109375" style="543" customWidth="1"/>
    <col min="9214" max="9214" width="41.28515625" style="543" customWidth="1"/>
    <col min="9215" max="9215" width="7.5703125" style="543" customWidth="1"/>
    <col min="9216" max="9221" width="6.140625" style="543" customWidth="1"/>
    <col min="9222" max="9222" width="7.7109375" style="543" customWidth="1"/>
    <col min="9223" max="9468" width="9.140625" style="543"/>
    <col min="9469" max="9469" width="3.7109375" style="543" customWidth="1"/>
    <col min="9470" max="9470" width="41.28515625" style="543" customWidth="1"/>
    <col min="9471" max="9471" width="7.5703125" style="543" customWidth="1"/>
    <col min="9472" max="9477" width="6.140625" style="543" customWidth="1"/>
    <col min="9478" max="9478" width="7.7109375" style="543" customWidth="1"/>
    <col min="9479" max="9724" width="9.140625" style="543"/>
    <col min="9725" max="9725" width="3.7109375" style="543" customWidth="1"/>
    <col min="9726" max="9726" width="41.28515625" style="543" customWidth="1"/>
    <col min="9727" max="9727" width="7.5703125" style="543" customWidth="1"/>
    <col min="9728" max="9733" width="6.140625" style="543" customWidth="1"/>
    <col min="9734" max="9734" width="7.7109375" style="543" customWidth="1"/>
    <col min="9735" max="9980" width="9.140625" style="543"/>
    <col min="9981" max="9981" width="3.7109375" style="543" customWidth="1"/>
    <col min="9982" max="9982" width="41.28515625" style="543" customWidth="1"/>
    <col min="9983" max="9983" width="7.5703125" style="543" customWidth="1"/>
    <col min="9984" max="9989" width="6.140625" style="543" customWidth="1"/>
    <col min="9990" max="9990" width="7.7109375" style="543" customWidth="1"/>
    <col min="9991" max="10236" width="10.28515625" style="543"/>
    <col min="10237" max="10237" width="3.7109375" style="543" customWidth="1"/>
    <col min="10238" max="10238" width="41.28515625" style="543" customWidth="1"/>
    <col min="10239" max="10239" width="7.5703125" style="543" customWidth="1"/>
    <col min="10240" max="10245" width="6.140625" style="543" customWidth="1"/>
    <col min="10246" max="10246" width="7.7109375" style="543" customWidth="1"/>
    <col min="10247" max="10492" width="9.140625" style="543"/>
    <col min="10493" max="10493" width="3.7109375" style="543" customWidth="1"/>
    <col min="10494" max="10494" width="41.28515625" style="543" customWidth="1"/>
    <col min="10495" max="10495" width="7.5703125" style="543" customWidth="1"/>
    <col min="10496" max="10501" width="6.140625" style="543" customWidth="1"/>
    <col min="10502" max="10502" width="7.7109375" style="543" customWidth="1"/>
    <col min="10503" max="10748" width="9.140625" style="543"/>
    <col min="10749" max="10749" width="3.7109375" style="543" customWidth="1"/>
    <col min="10750" max="10750" width="41.28515625" style="543" customWidth="1"/>
    <col min="10751" max="10751" width="7.5703125" style="543" customWidth="1"/>
    <col min="10752" max="10757" width="6.140625" style="543" customWidth="1"/>
    <col min="10758" max="10758" width="7.7109375" style="543" customWidth="1"/>
    <col min="10759" max="11004" width="9.140625" style="543"/>
    <col min="11005" max="11005" width="3.7109375" style="543" customWidth="1"/>
    <col min="11006" max="11006" width="41.28515625" style="543" customWidth="1"/>
    <col min="11007" max="11007" width="7.5703125" style="543" customWidth="1"/>
    <col min="11008" max="11013" width="6.140625" style="543" customWidth="1"/>
    <col min="11014" max="11014" width="7.7109375" style="543" customWidth="1"/>
    <col min="11015" max="11260" width="10.28515625" style="543"/>
    <col min="11261" max="11261" width="3.7109375" style="543" customWidth="1"/>
    <col min="11262" max="11262" width="41.28515625" style="543" customWidth="1"/>
    <col min="11263" max="11263" width="7.5703125" style="543" customWidth="1"/>
    <col min="11264" max="11269" width="6.140625" style="543" customWidth="1"/>
    <col min="11270" max="11270" width="7.7109375" style="543" customWidth="1"/>
    <col min="11271" max="11516" width="9.140625" style="543"/>
    <col min="11517" max="11517" width="3.7109375" style="543" customWidth="1"/>
    <col min="11518" max="11518" width="41.28515625" style="543" customWidth="1"/>
    <col min="11519" max="11519" width="7.5703125" style="543" customWidth="1"/>
    <col min="11520" max="11525" width="6.140625" style="543" customWidth="1"/>
    <col min="11526" max="11526" width="7.7109375" style="543" customWidth="1"/>
    <col min="11527" max="11772" width="9.140625" style="543"/>
    <col min="11773" max="11773" width="3.7109375" style="543" customWidth="1"/>
    <col min="11774" max="11774" width="41.28515625" style="543" customWidth="1"/>
    <col min="11775" max="11775" width="7.5703125" style="543" customWidth="1"/>
    <col min="11776" max="11781" width="6.140625" style="543" customWidth="1"/>
    <col min="11782" max="11782" width="7.7109375" style="543" customWidth="1"/>
    <col min="11783" max="12028" width="9.140625" style="543"/>
    <col min="12029" max="12029" width="3.7109375" style="543" customWidth="1"/>
    <col min="12030" max="12030" width="41.28515625" style="543" customWidth="1"/>
    <col min="12031" max="12031" width="7.5703125" style="543" customWidth="1"/>
    <col min="12032" max="12037" width="6.140625" style="543" customWidth="1"/>
    <col min="12038" max="12038" width="7.7109375" style="543" customWidth="1"/>
    <col min="12039" max="12284" width="10.28515625" style="543"/>
    <col min="12285" max="12285" width="3.7109375" style="543" customWidth="1"/>
    <col min="12286" max="12286" width="41.28515625" style="543" customWidth="1"/>
    <col min="12287" max="12287" width="7.5703125" style="543" customWidth="1"/>
    <col min="12288" max="12293" width="6.140625" style="543" customWidth="1"/>
    <col min="12294" max="12294" width="7.7109375" style="543" customWidth="1"/>
    <col min="12295" max="12540" width="9.140625" style="543"/>
    <col min="12541" max="12541" width="3.7109375" style="543" customWidth="1"/>
    <col min="12542" max="12542" width="41.28515625" style="543" customWidth="1"/>
    <col min="12543" max="12543" width="7.5703125" style="543" customWidth="1"/>
    <col min="12544" max="12549" width="6.140625" style="543" customWidth="1"/>
    <col min="12550" max="12550" width="7.7109375" style="543" customWidth="1"/>
    <col min="12551" max="12796" width="9.140625" style="543"/>
    <col min="12797" max="12797" width="3.7109375" style="543" customWidth="1"/>
    <col min="12798" max="12798" width="41.28515625" style="543" customWidth="1"/>
    <col min="12799" max="12799" width="7.5703125" style="543" customWidth="1"/>
    <col min="12800" max="12805" width="6.140625" style="543" customWidth="1"/>
    <col min="12806" max="12806" width="7.7109375" style="543" customWidth="1"/>
    <col min="12807" max="13052" width="9.140625" style="543"/>
    <col min="13053" max="13053" width="3.7109375" style="543" customWidth="1"/>
    <col min="13054" max="13054" width="41.28515625" style="543" customWidth="1"/>
    <col min="13055" max="13055" width="7.5703125" style="543" customWidth="1"/>
    <col min="13056" max="13061" width="6.140625" style="543" customWidth="1"/>
    <col min="13062" max="13062" width="7.7109375" style="543" customWidth="1"/>
    <col min="13063" max="13308" width="10.28515625" style="543"/>
    <col min="13309" max="13309" width="3.7109375" style="543" customWidth="1"/>
    <col min="13310" max="13310" width="41.28515625" style="543" customWidth="1"/>
    <col min="13311" max="13311" width="7.5703125" style="543" customWidth="1"/>
    <col min="13312" max="13317" width="6.140625" style="543" customWidth="1"/>
    <col min="13318" max="13318" width="7.7109375" style="543" customWidth="1"/>
    <col min="13319" max="13564" width="9.140625" style="543"/>
    <col min="13565" max="13565" width="3.7109375" style="543" customWidth="1"/>
    <col min="13566" max="13566" width="41.28515625" style="543" customWidth="1"/>
    <col min="13567" max="13567" width="7.5703125" style="543" customWidth="1"/>
    <col min="13568" max="13573" width="6.140625" style="543" customWidth="1"/>
    <col min="13574" max="13574" width="7.7109375" style="543" customWidth="1"/>
    <col min="13575" max="13820" width="9.140625" style="543"/>
    <col min="13821" max="13821" width="3.7109375" style="543" customWidth="1"/>
    <col min="13822" max="13822" width="41.28515625" style="543" customWidth="1"/>
    <col min="13823" max="13823" width="7.5703125" style="543" customWidth="1"/>
    <col min="13824" max="13829" width="6.140625" style="543" customWidth="1"/>
    <col min="13830" max="13830" width="7.7109375" style="543" customWidth="1"/>
    <col min="13831" max="14076" width="9.140625" style="543"/>
    <col min="14077" max="14077" width="3.7109375" style="543" customWidth="1"/>
    <col min="14078" max="14078" width="41.28515625" style="543" customWidth="1"/>
    <col min="14079" max="14079" width="7.5703125" style="543" customWidth="1"/>
    <col min="14080" max="14085" width="6.140625" style="543" customWidth="1"/>
    <col min="14086" max="14086" width="7.7109375" style="543" customWidth="1"/>
    <col min="14087" max="14332" width="10.28515625" style="543"/>
    <col min="14333" max="14333" width="3.7109375" style="543" customWidth="1"/>
    <col min="14334" max="14334" width="41.28515625" style="543" customWidth="1"/>
    <col min="14335" max="14335" width="7.5703125" style="543" customWidth="1"/>
    <col min="14336" max="14341" width="6.140625" style="543" customWidth="1"/>
    <col min="14342" max="14342" width="7.7109375" style="543" customWidth="1"/>
    <col min="14343" max="14588" width="9.140625" style="543"/>
    <col min="14589" max="14589" width="3.7109375" style="543" customWidth="1"/>
    <col min="14590" max="14590" width="41.28515625" style="543" customWidth="1"/>
    <col min="14591" max="14591" width="7.5703125" style="543" customWidth="1"/>
    <col min="14592" max="14597" width="6.140625" style="543" customWidth="1"/>
    <col min="14598" max="14598" width="7.7109375" style="543" customWidth="1"/>
    <col min="14599" max="14844" width="9.140625" style="543"/>
    <col min="14845" max="14845" width="3.7109375" style="543" customWidth="1"/>
    <col min="14846" max="14846" width="41.28515625" style="543" customWidth="1"/>
    <col min="14847" max="14847" width="7.5703125" style="543" customWidth="1"/>
    <col min="14848" max="14853" width="6.140625" style="543" customWidth="1"/>
    <col min="14854" max="14854" width="7.7109375" style="543" customWidth="1"/>
    <col min="14855" max="15100" width="9.140625" style="543"/>
    <col min="15101" max="15101" width="3.7109375" style="543" customWidth="1"/>
    <col min="15102" max="15102" width="41.28515625" style="543" customWidth="1"/>
    <col min="15103" max="15103" width="7.5703125" style="543" customWidth="1"/>
    <col min="15104" max="15109" width="6.140625" style="543" customWidth="1"/>
    <col min="15110" max="15110" width="7.7109375" style="543" customWidth="1"/>
    <col min="15111" max="15356" width="10.28515625" style="543"/>
    <col min="15357" max="15357" width="3.7109375" style="543" customWidth="1"/>
    <col min="15358" max="15358" width="41.28515625" style="543" customWidth="1"/>
    <col min="15359" max="15359" width="7.5703125" style="543" customWidth="1"/>
    <col min="15360" max="15365" width="6.140625" style="543" customWidth="1"/>
    <col min="15366" max="15366" width="7.7109375" style="543" customWidth="1"/>
    <col min="15367" max="15612" width="9.140625" style="543"/>
    <col min="15613" max="15613" width="3.7109375" style="543" customWidth="1"/>
    <col min="15614" max="15614" width="41.28515625" style="543" customWidth="1"/>
    <col min="15615" max="15615" width="7.5703125" style="543" customWidth="1"/>
    <col min="15616" max="15621" width="6.140625" style="543" customWidth="1"/>
    <col min="15622" max="15622" width="7.7109375" style="543" customWidth="1"/>
    <col min="15623" max="15868" width="9.140625" style="543"/>
    <col min="15869" max="15869" width="3.7109375" style="543" customWidth="1"/>
    <col min="15870" max="15870" width="41.28515625" style="543" customWidth="1"/>
    <col min="15871" max="15871" width="7.5703125" style="543" customWidth="1"/>
    <col min="15872" max="15877" width="6.140625" style="543" customWidth="1"/>
    <col min="15878" max="15878" width="7.7109375" style="543" customWidth="1"/>
    <col min="15879" max="16124" width="9.140625" style="543"/>
    <col min="16125" max="16125" width="3.7109375" style="543" customWidth="1"/>
    <col min="16126" max="16126" width="41.28515625" style="543" customWidth="1"/>
    <col min="16127" max="16127" width="7.5703125" style="543" customWidth="1"/>
    <col min="16128" max="16133" width="6.140625" style="543" customWidth="1"/>
    <col min="16134" max="16134" width="7.7109375" style="543" customWidth="1"/>
    <col min="16135" max="16380" width="10.28515625" style="543"/>
    <col min="16381" max="16384" width="10.28515625" style="543" customWidth="1"/>
  </cols>
  <sheetData>
    <row r="1" spans="1:8">
      <c r="A1" s="691" t="s">
        <v>1640</v>
      </c>
    </row>
    <row r="2" spans="1:8">
      <c r="B2" s="440"/>
    </row>
    <row r="3" spans="1:8" s="544" customFormat="1">
      <c r="A3" s="567"/>
      <c r="B3" s="681" t="s">
        <v>1619</v>
      </c>
      <c r="C3" s="681"/>
      <c r="D3" s="633"/>
      <c r="E3" s="633"/>
      <c r="F3" s="633"/>
      <c r="G3" s="345"/>
      <c r="H3" s="345"/>
    </row>
    <row r="4" spans="1:8" s="544" customFormat="1">
      <c r="A4" s="567"/>
      <c r="B4" s="554"/>
      <c r="C4" s="554"/>
      <c r="D4" s="633"/>
      <c r="E4" s="633"/>
      <c r="F4" s="633"/>
      <c r="G4" s="633"/>
      <c r="H4" s="633"/>
    </row>
    <row r="5" spans="1:8" s="544" customFormat="1">
      <c r="A5" s="567"/>
      <c r="B5" s="348" t="s">
        <v>1040</v>
      </c>
      <c r="C5" s="348"/>
      <c r="D5" s="633"/>
      <c r="E5" s="633"/>
      <c r="F5" s="633"/>
      <c r="G5" s="633"/>
      <c r="H5" s="633"/>
    </row>
    <row r="6" spans="1:8" s="544" customFormat="1" ht="13.5" customHeight="1">
      <c r="A6" s="558"/>
      <c r="B6" s="570"/>
      <c r="C6" s="570"/>
      <c r="D6" s="633"/>
      <c r="E6" s="633"/>
      <c r="F6" s="633"/>
      <c r="G6" s="633"/>
      <c r="H6" s="633"/>
    </row>
    <row r="7" spans="1:8" s="547" customFormat="1" ht="63" customHeight="1">
      <c r="A7" s="674" t="s">
        <v>1041</v>
      </c>
      <c r="B7" s="693" t="s">
        <v>1</v>
      </c>
      <c r="C7" s="679" t="s">
        <v>910</v>
      </c>
      <c r="D7" s="854" t="s">
        <v>1644</v>
      </c>
      <c r="E7" s="1377" t="s">
        <v>1455</v>
      </c>
      <c r="F7" s="954"/>
      <c r="G7" s="954"/>
      <c r="H7" s="47"/>
    </row>
    <row r="8" spans="1:8" s="547" customFormat="1" ht="21.75" customHeight="1">
      <c r="A8" s="674"/>
      <c r="B8" s="693"/>
      <c r="C8" s="679"/>
      <c r="D8" s="1132">
        <v>2022</v>
      </c>
      <c r="E8" s="1378"/>
      <c r="F8" s="955"/>
      <c r="G8" s="955"/>
      <c r="H8" s="47"/>
    </row>
    <row r="9" spans="1:8" s="544" customFormat="1" ht="15.75" customHeight="1">
      <c r="A9" s="694"/>
      <c r="B9" s="620" t="s">
        <v>1042</v>
      </c>
      <c r="C9" s="695"/>
      <c r="D9" s="62"/>
      <c r="E9" s="93"/>
      <c r="F9" s="633"/>
      <c r="G9" s="633"/>
      <c r="H9" s="47"/>
    </row>
    <row r="10" spans="1:8" s="544" customFormat="1" ht="26.25">
      <c r="A10" s="349">
        <v>1</v>
      </c>
      <c r="B10" s="555" t="s">
        <v>1043</v>
      </c>
      <c r="C10" s="688"/>
      <c r="D10" s="62">
        <v>4345.3550101832989</v>
      </c>
      <c r="E10" s="1321">
        <f>D10/2500</f>
        <v>1.7381420040733195</v>
      </c>
      <c r="F10" s="708"/>
      <c r="G10" s="708"/>
      <c r="H10" s="47"/>
    </row>
    <row r="11" spans="1:8" s="544" customFormat="1">
      <c r="A11" s="349"/>
      <c r="B11" s="1058" t="s">
        <v>1044</v>
      </c>
      <c r="C11" s="688"/>
      <c r="D11" s="62">
        <v>4216.1150101832991</v>
      </c>
      <c r="E11" s="1321">
        <f t="shared" ref="E11:E22" si="0">D11/2500</f>
        <v>1.6864460040733196</v>
      </c>
      <c r="F11" s="708"/>
      <c r="G11" s="708"/>
      <c r="H11" s="47"/>
    </row>
    <row r="12" spans="1:8" s="544" customFormat="1">
      <c r="A12" s="349"/>
      <c r="B12" s="1058" t="s">
        <v>1045</v>
      </c>
      <c r="C12" s="688"/>
      <c r="D12" s="62">
        <v>4086.8750101832989</v>
      </c>
      <c r="E12" s="1321">
        <f t="shared" si="0"/>
        <v>1.6347500040733196</v>
      </c>
      <c r="F12" s="708"/>
      <c r="G12" s="708"/>
      <c r="H12" s="47"/>
    </row>
    <row r="13" spans="1:8" s="544" customFormat="1">
      <c r="A13" s="349"/>
      <c r="B13" s="1058" t="s">
        <v>1046</v>
      </c>
      <c r="C13" s="688"/>
      <c r="D13" s="62">
        <v>3750</v>
      </c>
      <c r="E13" s="1321">
        <f t="shared" si="0"/>
        <v>1.5</v>
      </c>
      <c r="F13" s="708"/>
      <c r="G13" s="708"/>
      <c r="H13" s="47"/>
    </row>
    <row r="14" spans="1:8" s="544" customFormat="1" ht="45" customHeight="1">
      <c r="A14" s="349"/>
      <c r="B14" s="1058" t="s">
        <v>1047</v>
      </c>
      <c r="C14" s="688"/>
      <c r="D14" s="62">
        <v>3550</v>
      </c>
      <c r="E14" s="1321">
        <f t="shared" si="0"/>
        <v>1.42</v>
      </c>
      <c r="F14" s="708"/>
      <c r="G14" s="708"/>
      <c r="H14" s="47"/>
    </row>
    <row r="15" spans="1:8" s="544" customFormat="1">
      <c r="A15" s="349">
        <v>2</v>
      </c>
      <c r="B15" s="555" t="s">
        <v>1048</v>
      </c>
      <c r="C15" s="688"/>
      <c r="D15" s="62">
        <v>3900</v>
      </c>
      <c r="E15" s="1321">
        <f t="shared" si="0"/>
        <v>1.56</v>
      </c>
      <c r="F15" s="708"/>
      <c r="G15" s="1064"/>
      <c r="H15" s="47"/>
    </row>
    <row r="16" spans="1:8" s="544" customFormat="1" ht="22.5" customHeight="1">
      <c r="A16" s="349"/>
      <c r="B16" s="555" t="s">
        <v>1333</v>
      </c>
      <c r="C16" s="688"/>
      <c r="D16" s="62">
        <v>3610</v>
      </c>
      <c r="E16" s="1321">
        <f t="shared" si="0"/>
        <v>1.444</v>
      </c>
      <c r="F16" s="708"/>
      <c r="G16" s="1064"/>
      <c r="H16" s="47"/>
    </row>
    <row r="17" spans="1:8" s="544" customFormat="1">
      <c r="A17" s="349"/>
      <c r="B17" s="587" t="s">
        <v>1334</v>
      </c>
      <c r="C17" s="688"/>
      <c r="D17" s="62">
        <v>3550</v>
      </c>
      <c r="E17" s="1321">
        <f t="shared" si="0"/>
        <v>1.42</v>
      </c>
      <c r="F17" s="708"/>
      <c r="G17" s="1064"/>
      <c r="H17" s="47"/>
    </row>
    <row r="18" spans="1:8" s="544" customFormat="1" ht="30.75" customHeight="1">
      <c r="A18" s="349"/>
      <c r="B18" s="697" t="s">
        <v>1049</v>
      </c>
      <c r="C18" s="688"/>
      <c r="D18" s="696"/>
      <c r="E18" s="633"/>
      <c r="F18" s="633"/>
      <c r="G18" s="1064"/>
      <c r="H18" s="47"/>
    </row>
    <row r="19" spans="1:8" s="544" customFormat="1">
      <c r="A19" s="349">
        <v>3</v>
      </c>
      <c r="B19" s="587" t="s">
        <v>1050</v>
      </c>
      <c r="C19" s="688"/>
      <c r="D19" s="62">
        <v>3900</v>
      </c>
      <c r="E19" s="1321">
        <f t="shared" si="0"/>
        <v>1.56</v>
      </c>
      <c r="F19" s="708"/>
      <c r="G19" s="708"/>
      <c r="H19" s="47"/>
    </row>
    <row r="20" spans="1:8" s="544" customFormat="1" ht="33.75" customHeight="1">
      <c r="A20" s="349"/>
      <c r="B20" s="349" t="s">
        <v>1051</v>
      </c>
      <c r="C20" s="688"/>
      <c r="D20" s="62">
        <v>3750</v>
      </c>
      <c r="E20" s="1321">
        <f t="shared" si="0"/>
        <v>1.5</v>
      </c>
      <c r="F20" s="708"/>
      <c r="G20" s="708"/>
      <c r="H20" s="47"/>
    </row>
    <row r="21" spans="1:8" s="544" customFormat="1">
      <c r="A21" s="349"/>
      <c r="B21" s="349" t="s">
        <v>1052</v>
      </c>
      <c r="C21" s="688"/>
      <c r="D21" s="62">
        <v>3610</v>
      </c>
      <c r="E21" s="1321">
        <f t="shared" si="0"/>
        <v>1.444</v>
      </c>
      <c r="F21" s="708"/>
      <c r="G21" s="708"/>
      <c r="H21" s="47"/>
    </row>
    <row r="22" spans="1:8" s="544" customFormat="1">
      <c r="A22" s="349"/>
      <c r="B22" s="349" t="s">
        <v>527</v>
      </c>
      <c r="C22" s="688"/>
      <c r="D22" s="62">
        <v>3550</v>
      </c>
      <c r="E22" s="1321">
        <f t="shared" si="0"/>
        <v>1.42</v>
      </c>
      <c r="F22" s="708"/>
      <c r="G22" s="708"/>
      <c r="H22" s="47"/>
    </row>
    <row r="23" spans="1:8" s="544" customFormat="1">
      <c r="A23" s="346" t="s">
        <v>1053</v>
      </c>
      <c r="B23" s="188"/>
      <c r="C23" s="570"/>
      <c r="D23" s="633"/>
      <c r="E23" s="633"/>
      <c r="F23" s="633"/>
      <c r="G23" s="633"/>
      <c r="H23" s="698"/>
    </row>
    <row r="24" spans="1:8" s="544" customFormat="1">
      <c r="A24" s="346" t="s">
        <v>1054</v>
      </c>
      <c r="B24" s="345"/>
      <c r="C24" s="570"/>
      <c r="D24" s="633"/>
      <c r="E24" s="633"/>
      <c r="F24" s="633"/>
      <c r="G24" s="633"/>
      <c r="H24" s="698"/>
    </row>
    <row r="25" spans="1:8" s="544" customFormat="1" ht="15" customHeight="1">
      <c r="A25" s="570"/>
      <c r="B25" s="346"/>
      <c r="C25" s="570"/>
      <c r="D25" s="633"/>
      <c r="E25" s="633"/>
      <c r="F25" s="633"/>
      <c r="G25" s="633"/>
      <c r="H25" s="47"/>
    </row>
    <row r="26" spans="1:8" s="544" customFormat="1">
      <c r="A26" s="570"/>
      <c r="B26" s="348" t="s">
        <v>1055</v>
      </c>
      <c r="C26" s="348"/>
      <c r="D26" s="633"/>
      <c r="E26" s="633"/>
      <c r="F26" s="633"/>
      <c r="G26" s="633"/>
    </row>
    <row r="27" spans="1:8" s="544" customFormat="1">
      <c r="A27" s="570"/>
      <c r="B27" s="570"/>
      <c r="C27" s="570"/>
      <c r="D27" s="633"/>
      <c r="E27" s="633"/>
      <c r="F27" s="633"/>
      <c r="G27" s="633"/>
    </row>
    <row r="28" spans="1:8" s="544" customFormat="1" ht="51" customHeight="1">
      <c r="A28" s="674" t="s">
        <v>1041</v>
      </c>
      <c r="B28" s="693" t="s">
        <v>1</v>
      </c>
      <c r="C28" s="731" t="s">
        <v>910</v>
      </c>
      <c r="D28" s="854" t="s">
        <v>1644</v>
      </c>
      <c r="E28" s="1377" t="s">
        <v>1455</v>
      </c>
      <c r="F28" s="954"/>
      <c r="G28" s="954"/>
    </row>
    <row r="29" spans="1:8" s="544" customFormat="1" ht="21.75" customHeight="1">
      <c r="A29" s="699"/>
      <c r="B29" s="693"/>
      <c r="C29" s="679"/>
      <c r="D29" s="1132">
        <v>2022</v>
      </c>
      <c r="E29" s="1378"/>
      <c r="F29" s="955"/>
      <c r="G29" s="955"/>
      <c r="H29" s="47"/>
    </row>
    <row r="30" spans="1:8" s="544" customFormat="1">
      <c r="A30" s="688"/>
      <c r="B30" s="700" t="s">
        <v>1056</v>
      </c>
      <c r="C30" s="595"/>
      <c r="D30" s="62"/>
      <c r="E30" s="93"/>
      <c r="F30" s="633"/>
      <c r="G30" s="633"/>
      <c r="H30" s="47"/>
    </row>
    <row r="31" spans="1:8" s="544" customFormat="1">
      <c r="A31" s="579">
        <v>1</v>
      </c>
      <c r="B31" s="701" t="s">
        <v>1057</v>
      </c>
      <c r="C31" s="702"/>
      <c r="D31" s="62">
        <v>4302.2750101832989</v>
      </c>
      <c r="E31" s="1321">
        <f t="shared" ref="E31:E42" si="1">D31/2500</f>
        <v>1.7209100040733196</v>
      </c>
      <c r="F31" s="708"/>
      <c r="G31" s="708"/>
      <c r="H31" s="47"/>
    </row>
    <row r="32" spans="1:8" s="544" customFormat="1">
      <c r="A32" s="579"/>
      <c r="B32" s="701" t="s">
        <v>1335</v>
      </c>
      <c r="C32" s="702"/>
      <c r="D32" s="62">
        <v>4173.0350101832992</v>
      </c>
      <c r="E32" s="1321">
        <f t="shared" si="1"/>
        <v>1.6692140040733197</v>
      </c>
      <c r="F32" s="708"/>
      <c r="G32" s="708"/>
      <c r="H32" s="47"/>
    </row>
    <row r="33" spans="1:13" s="544" customFormat="1">
      <c r="A33" s="579"/>
      <c r="B33" s="701" t="s">
        <v>1336</v>
      </c>
      <c r="C33" s="702"/>
      <c r="D33" s="62">
        <v>3900</v>
      </c>
      <c r="E33" s="1321">
        <f t="shared" si="1"/>
        <v>1.56</v>
      </c>
      <c r="F33" s="708"/>
      <c r="G33" s="708"/>
      <c r="H33" s="47"/>
    </row>
    <row r="34" spans="1:13" s="544" customFormat="1">
      <c r="A34" s="579">
        <v>2</v>
      </c>
      <c r="B34" s="701" t="s">
        <v>1058</v>
      </c>
      <c r="C34" s="702"/>
      <c r="D34" s="62">
        <v>3550</v>
      </c>
      <c r="E34" s="1321">
        <f t="shared" si="1"/>
        <v>1.42</v>
      </c>
      <c r="F34" s="708"/>
      <c r="G34" s="708"/>
      <c r="H34" s="47"/>
    </row>
    <row r="35" spans="1:13" s="544" customFormat="1">
      <c r="A35" s="579"/>
      <c r="B35" s="701" t="s">
        <v>1337</v>
      </c>
      <c r="C35" s="702"/>
      <c r="D35" s="62">
        <v>3610</v>
      </c>
      <c r="E35" s="1321">
        <f t="shared" si="1"/>
        <v>1.444</v>
      </c>
      <c r="F35" s="708"/>
      <c r="G35" s="708"/>
      <c r="H35" s="47"/>
      <c r="I35" s="170"/>
      <c r="J35" s="170"/>
    </row>
    <row r="36" spans="1:13" s="544" customFormat="1">
      <c r="A36" s="349"/>
      <c r="B36" s="587" t="s">
        <v>1338</v>
      </c>
      <c r="C36" s="688"/>
      <c r="D36" s="62">
        <v>3550</v>
      </c>
      <c r="E36" s="1321">
        <f t="shared" si="1"/>
        <v>1.42</v>
      </c>
      <c r="F36" s="708"/>
      <c r="G36" s="708"/>
      <c r="H36" s="47"/>
      <c r="I36" s="170"/>
      <c r="J36" s="170"/>
    </row>
    <row r="37" spans="1:13" s="544" customFormat="1">
      <c r="A37" s="579">
        <v>3</v>
      </c>
      <c r="B37" s="701" t="s">
        <v>1666</v>
      </c>
      <c r="C37" s="702"/>
      <c r="D37" s="62">
        <v>4302.2750101832989</v>
      </c>
      <c r="E37" s="1321">
        <f t="shared" si="1"/>
        <v>1.7209100040733196</v>
      </c>
      <c r="F37" s="170"/>
      <c r="G37" s="170"/>
      <c r="H37" s="47"/>
      <c r="K37" s="170"/>
      <c r="L37" s="170"/>
      <c r="M37" s="170"/>
    </row>
    <row r="38" spans="1:13" s="544" customFormat="1">
      <c r="A38" s="579"/>
      <c r="B38" s="701" t="s">
        <v>1339</v>
      </c>
      <c r="C38" s="702"/>
      <c r="D38" s="62">
        <v>4173.0350101832992</v>
      </c>
      <c r="E38" s="1321">
        <f t="shared" si="1"/>
        <v>1.6692140040733197</v>
      </c>
      <c r="F38" s="170"/>
      <c r="G38" s="170"/>
      <c r="H38" s="47"/>
      <c r="K38" s="170"/>
      <c r="L38" s="170"/>
      <c r="M38" s="170"/>
    </row>
    <row r="39" spans="1:13" s="544" customFormat="1">
      <c r="A39" s="579"/>
      <c r="B39" s="701" t="s">
        <v>1340</v>
      </c>
      <c r="C39" s="702"/>
      <c r="D39" s="62">
        <v>4086.8750101832989</v>
      </c>
      <c r="E39" s="1321">
        <f t="shared" si="1"/>
        <v>1.6347500040733196</v>
      </c>
      <c r="F39" s="170"/>
      <c r="G39" s="170"/>
      <c r="H39" s="47"/>
    </row>
    <row r="40" spans="1:13" s="544" customFormat="1">
      <c r="A40" s="579"/>
      <c r="B40" s="701" t="s">
        <v>1341</v>
      </c>
      <c r="C40" s="702"/>
      <c r="D40" s="62">
        <v>3900</v>
      </c>
      <c r="E40" s="1321">
        <f t="shared" si="1"/>
        <v>1.56</v>
      </c>
      <c r="F40" s="170"/>
      <c r="G40" s="170"/>
      <c r="H40" s="47"/>
    </row>
    <row r="41" spans="1:13" s="544" customFormat="1">
      <c r="A41" s="579"/>
      <c r="B41" s="701" t="s">
        <v>1342</v>
      </c>
      <c r="C41" s="702"/>
      <c r="D41" s="62">
        <v>3750</v>
      </c>
      <c r="E41" s="1321">
        <f t="shared" si="1"/>
        <v>1.5</v>
      </c>
      <c r="F41" s="708"/>
      <c r="G41" s="708"/>
      <c r="H41" s="47"/>
    </row>
    <row r="42" spans="1:13" s="544" customFormat="1">
      <c r="A42" s="349"/>
      <c r="B42" s="587" t="s">
        <v>1343</v>
      </c>
      <c r="C42" s="688"/>
      <c r="D42" s="62">
        <v>3550</v>
      </c>
      <c r="E42" s="1321">
        <f t="shared" si="1"/>
        <v>1.42</v>
      </c>
      <c r="F42" s="708"/>
      <c r="G42" s="708"/>
      <c r="H42" s="633"/>
    </row>
    <row r="43" spans="1:13" s="544" customFormat="1">
      <c r="A43" s="346" t="s">
        <v>1053</v>
      </c>
      <c r="B43" s="345"/>
      <c r="C43" s="703"/>
      <c r="D43" s="633"/>
      <c r="E43" s="633"/>
      <c r="F43" s="633"/>
      <c r="G43" s="633"/>
      <c r="H43" s="633"/>
    </row>
    <row r="44" spans="1:13" s="544" customFormat="1">
      <c r="A44" s="343" t="s">
        <v>1059</v>
      </c>
      <c r="B44" s="345"/>
      <c r="C44" s="703"/>
      <c r="D44" s="633"/>
      <c r="E44" s="633"/>
      <c r="F44" s="633"/>
      <c r="G44" s="633"/>
      <c r="H44" s="633"/>
    </row>
    <row r="45" spans="1:13" s="544" customFormat="1" ht="21" customHeight="1">
      <c r="A45" s="348" t="s">
        <v>1667</v>
      </c>
      <c r="B45" s="342"/>
      <c r="C45" s="342"/>
      <c r="D45" s="633"/>
      <c r="E45" s="633"/>
      <c r="F45" s="633"/>
      <c r="G45" s="633"/>
      <c r="H45" s="633"/>
    </row>
    <row r="46" spans="1:13" s="544" customFormat="1">
      <c r="A46" s="630"/>
      <c r="B46" s="345"/>
      <c r="C46" s="677"/>
      <c r="D46" s="633"/>
      <c r="E46" s="633"/>
      <c r="F46" s="633"/>
      <c r="G46" s="633"/>
      <c r="H46" s="633"/>
    </row>
    <row r="47" spans="1:13" s="544" customFormat="1">
      <c r="A47" s="630"/>
      <c r="B47" s="345"/>
      <c r="C47" s="677"/>
      <c r="D47" s="633"/>
      <c r="E47" s="633"/>
      <c r="F47" s="633"/>
      <c r="G47" s="633"/>
      <c r="H47" s="633"/>
    </row>
    <row r="48" spans="1:13" s="544" customFormat="1">
      <c r="A48" s="630"/>
      <c r="B48" s="345"/>
      <c r="C48" s="677"/>
      <c r="D48" s="633"/>
      <c r="E48" s="633"/>
      <c r="F48" s="633"/>
      <c r="G48" s="633"/>
      <c r="H48" s="633"/>
    </row>
    <row r="49" spans="1:8" s="544" customFormat="1">
      <c r="A49" s="630"/>
      <c r="B49" s="345"/>
      <c r="C49" s="677"/>
      <c r="D49" s="633"/>
      <c r="E49" s="633"/>
      <c r="F49" s="633"/>
      <c r="G49" s="633"/>
      <c r="H49" s="633"/>
    </row>
    <row r="50" spans="1:8" s="544" customFormat="1">
      <c r="A50" s="630"/>
      <c r="B50" s="345"/>
      <c r="C50" s="677"/>
      <c r="D50" s="633"/>
      <c r="E50" s="633"/>
      <c r="F50" s="633"/>
      <c r="G50" s="633"/>
      <c r="H50" s="633"/>
    </row>
    <row r="51" spans="1:8" s="544" customFormat="1">
      <c r="A51" s="630"/>
      <c r="B51" s="345"/>
      <c r="C51" s="677"/>
      <c r="D51" s="633"/>
      <c r="E51" s="633"/>
      <c r="F51" s="633"/>
      <c r="G51" s="633"/>
      <c r="H51" s="633"/>
    </row>
    <row r="52" spans="1:8" s="544" customFormat="1">
      <c r="A52" s="630"/>
      <c r="B52" s="345"/>
      <c r="C52" s="677"/>
      <c r="D52" s="633"/>
      <c r="E52" s="633"/>
      <c r="F52" s="633"/>
      <c r="G52" s="633"/>
      <c r="H52" s="633"/>
    </row>
    <row r="53" spans="1:8" s="544" customFormat="1">
      <c r="A53" s="630"/>
      <c r="B53" s="345"/>
      <c r="C53" s="677"/>
      <c r="D53" s="633"/>
      <c r="E53" s="633"/>
      <c r="F53" s="633"/>
      <c r="G53" s="633"/>
      <c r="H53" s="633"/>
    </row>
    <row r="54" spans="1:8" s="544" customFormat="1">
      <c r="A54" s="630"/>
      <c r="B54" s="345"/>
      <c r="C54" s="677"/>
      <c r="D54" s="633"/>
      <c r="E54" s="633"/>
      <c r="F54" s="633"/>
      <c r="G54" s="633"/>
    </row>
    <row r="55" spans="1:8" s="544" customFormat="1">
      <c r="A55" s="630"/>
      <c r="B55" s="345"/>
      <c r="C55" s="677"/>
      <c r="D55" s="633"/>
      <c r="E55" s="633"/>
      <c r="F55" s="633"/>
      <c r="G55" s="633"/>
    </row>
    <row r="56" spans="1:8" s="544" customFormat="1">
      <c r="A56" s="630"/>
      <c r="B56" s="345"/>
      <c r="C56" s="677"/>
      <c r="D56" s="633"/>
      <c r="E56" s="633"/>
      <c r="F56" s="633"/>
      <c r="G56" s="633"/>
      <c r="H56" s="633"/>
    </row>
    <row r="57" spans="1:8" s="544" customFormat="1">
      <c r="A57" s="630"/>
      <c r="B57" s="345"/>
      <c r="C57" s="677"/>
      <c r="D57" s="633"/>
      <c r="E57" s="633"/>
      <c r="F57" s="633"/>
      <c r="G57" s="633"/>
      <c r="H57" s="633"/>
    </row>
    <row r="58" spans="1:8" s="544" customFormat="1">
      <c r="A58" s="630"/>
      <c r="B58" s="345"/>
      <c r="C58" s="677"/>
      <c r="D58" s="633"/>
      <c r="E58" s="633"/>
      <c r="F58" s="633"/>
      <c r="G58" s="633"/>
      <c r="H58" s="633"/>
    </row>
    <row r="59" spans="1:8" s="544" customFormat="1">
      <c r="A59" s="630"/>
      <c r="B59" s="345"/>
      <c r="C59" s="677"/>
      <c r="D59" s="633"/>
      <c r="E59" s="633"/>
      <c r="F59" s="633"/>
      <c r="G59" s="633"/>
      <c r="H59" s="633"/>
    </row>
    <row r="60" spans="1:8" s="544" customFormat="1">
      <c r="A60" s="630"/>
      <c r="B60" s="345"/>
      <c r="C60" s="677"/>
      <c r="D60" s="633"/>
      <c r="E60" s="633"/>
      <c r="F60" s="633"/>
      <c r="G60" s="633"/>
      <c r="H60" s="633"/>
    </row>
    <row r="61" spans="1:8" s="544" customFormat="1">
      <c r="A61" s="630"/>
      <c r="B61" s="345"/>
      <c r="C61" s="677"/>
      <c r="D61" s="633"/>
      <c r="E61" s="633"/>
      <c r="F61" s="633"/>
      <c r="G61" s="633"/>
      <c r="H61" s="633"/>
    </row>
    <row r="62" spans="1:8" s="544" customFormat="1">
      <c r="A62" s="630"/>
      <c r="B62" s="345"/>
      <c r="C62" s="677"/>
      <c r="D62" s="633"/>
      <c r="E62" s="633"/>
      <c r="F62" s="633"/>
      <c r="G62" s="633"/>
      <c r="H62" s="633"/>
    </row>
    <row r="63" spans="1:8" s="544" customFormat="1">
      <c r="A63" s="630"/>
      <c r="B63" s="345"/>
      <c r="C63" s="677"/>
      <c r="D63" s="633"/>
      <c r="E63" s="633"/>
      <c r="F63" s="633"/>
      <c r="G63" s="633"/>
      <c r="H63" s="633"/>
    </row>
    <row r="64" spans="1:8" s="544" customFormat="1">
      <c r="A64" s="630"/>
      <c r="B64" s="345"/>
      <c r="C64" s="677"/>
      <c r="D64" s="633"/>
      <c r="E64" s="633"/>
      <c r="F64" s="633"/>
      <c r="G64" s="633"/>
      <c r="H64" s="633"/>
    </row>
    <row r="65" spans="1:8" s="544" customFormat="1">
      <c r="A65" s="630"/>
      <c r="B65" s="345"/>
      <c r="C65" s="677"/>
      <c r="D65" s="633"/>
      <c r="E65" s="633"/>
      <c r="F65" s="633"/>
      <c r="G65" s="633"/>
      <c r="H65" s="633"/>
    </row>
    <row r="66" spans="1:8" s="544" customFormat="1">
      <c r="A66" s="630"/>
      <c r="B66" s="345"/>
      <c r="C66" s="677"/>
      <c r="D66" s="633"/>
      <c r="E66" s="633"/>
      <c r="F66" s="633"/>
      <c r="G66" s="633"/>
      <c r="H66" s="633"/>
    </row>
    <row r="67" spans="1:8" s="544" customFormat="1">
      <c r="A67" s="630"/>
      <c r="B67" s="345"/>
      <c r="C67" s="677"/>
      <c r="D67" s="633"/>
      <c r="E67" s="633"/>
      <c r="F67" s="633"/>
      <c r="G67" s="633"/>
      <c r="H67" s="633"/>
    </row>
    <row r="68" spans="1:8" s="544" customFormat="1">
      <c r="A68" s="630"/>
      <c r="B68" s="345"/>
      <c r="C68" s="677"/>
      <c r="D68" s="633"/>
      <c r="E68" s="633"/>
      <c r="F68" s="633"/>
      <c r="G68" s="633"/>
      <c r="H68" s="633"/>
    </row>
    <row r="69" spans="1:8" s="544" customFormat="1">
      <c r="A69" s="630"/>
      <c r="B69" s="345"/>
      <c r="C69" s="677"/>
      <c r="D69" s="633"/>
      <c r="E69" s="633"/>
      <c r="F69" s="633"/>
      <c r="G69" s="633"/>
      <c r="H69" s="633"/>
    </row>
    <row r="70" spans="1:8" s="544" customFormat="1">
      <c r="A70" s="630"/>
      <c r="B70" s="345"/>
      <c r="C70" s="677"/>
      <c r="D70" s="633"/>
      <c r="E70" s="633"/>
      <c r="F70" s="633"/>
      <c r="G70" s="633"/>
      <c r="H70" s="633"/>
    </row>
    <row r="71" spans="1:8" s="544" customFormat="1">
      <c r="A71" s="630"/>
      <c r="B71" s="345"/>
      <c r="C71" s="677"/>
      <c r="D71" s="633"/>
      <c r="E71" s="633"/>
      <c r="F71" s="633"/>
      <c r="G71" s="633"/>
      <c r="H71" s="633"/>
    </row>
    <row r="72" spans="1:8" s="544" customFormat="1">
      <c r="A72" s="630"/>
      <c r="B72" s="345"/>
      <c r="C72" s="677"/>
      <c r="D72" s="633"/>
      <c r="E72" s="633"/>
      <c r="F72" s="633"/>
      <c r="G72" s="633"/>
      <c r="H72" s="633"/>
    </row>
    <row r="73" spans="1:8" s="544" customFormat="1">
      <c r="A73" s="630"/>
      <c r="B73" s="345"/>
      <c r="C73" s="677"/>
      <c r="D73" s="633"/>
      <c r="E73" s="633"/>
      <c r="F73" s="633"/>
      <c r="G73" s="633"/>
      <c r="H73" s="633"/>
    </row>
    <row r="74" spans="1:8" s="544" customFormat="1">
      <c r="A74" s="630"/>
      <c r="B74" s="345"/>
      <c r="C74" s="677"/>
      <c r="D74" s="633"/>
      <c r="E74" s="633"/>
      <c r="F74" s="633"/>
      <c r="G74" s="633"/>
      <c r="H74" s="633"/>
    </row>
    <row r="75" spans="1:8" s="544" customFormat="1">
      <c r="A75" s="630"/>
      <c r="B75" s="345"/>
      <c r="C75" s="677"/>
      <c r="D75" s="633"/>
      <c r="E75" s="633"/>
      <c r="F75" s="633"/>
      <c r="G75" s="633"/>
      <c r="H75" s="633"/>
    </row>
    <row r="76" spans="1:8" s="544" customFormat="1">
      <c r="A76" s="630"/>
      <c r="B76" s="345"/>
      <c r="C76" s="677"/>
      <c r="D76" s="633"/>
      <c r="E76" s="633"/>
      <c r="F76" s="633"/>
      <c r="G76" s="633"/>
      <c r="H76" s="633"/>
    </row>
    <row r="77" spans="1:8" s="544" customFormat="1">
      <c r="A77" s="630"/>
      <c r="B77" s="345"/>
      <c r="C77" s="677"/>
      <c r="D77" s="633"/>
      <c r="E77" s="633"/>
      <c r="F77" s="633"/>
      <c r="G77" s="633"/>
      <c r="H77" s="633"/>
    </row>
    <row r="78" spans="1:8" s="544" customFormat="1">
      <c r="A78" s="630"/>
      <c r="B78" s="345"/>
      <c r="C78" s="677"/>
      <c r="D78" s="633"/>
      <c r="E78" s="633"/>
      <c r="F78" s="633"/>
      <c r="G78" s="633"/>
      <c r="H78" s="633"/>
    </row>
    <row r="79" spans="1:8" s="544" customFormat="1">
      <c r="A79" s="630"/>
      <c r="B79" s="345"/>
      <c r="C79" s="677"/>
      <c r="D79" s="633"/>
      <c r="E79" s="633"/>
      <c r="F79" s="633"/>
      <c r="G79" s="633"/>
      <c r="H79" s="633"/>
    </row>
    <row r="80" spans="1:8" s="544" customFormat="1">
      <c r="A80" s="630"/>
      <c r="B80" s="345"/>
      <c r="C80" s="677"/>
      <c r="D80" s="633"/>
      <c r="E80" s="633"/>
      <c r="F80" s="633"/>
      <c r="G80" s="633"/>
      <c r="H80" s="633"/>
    </row>
    <row r="81" spans="1:8" s="544" customFormat="1">
      <c r="A81" s="630"/>
      <c r="B81" s="345"/>
      <c r="C81" s="677"/>
      <c r="D81" s="633"/>
      <c r="E81" s="633"/>
      <c r="F81" s="633"/>
      <c r="G81" s="633"/>
      <c r="H81" s="633"/>
    </row>
    <row r="82" spans="1:8" s="544" customFormat="1">
      <c r="A82" s="630"/>
      <c r="B82" s="345"/>
      <c r="C82" s="677"/>
      <c r="D82" s="633"/>
      <c r="E82" s="633"/>
      <c r="F82" s="633"/>
      <c r="G82" s="633"/>
      <c r="H82" s="633"/>
    </row>
    <row r="83" spans="1:8" s="544" customFormat="1">
      <c r="A83" s="630"/>
      <c r="B83" s="345"/>
      <c r="C83" s="677"/>
      <c r="D83" s="633"/>
      <c r="E83" s="633"/>
      <c r="F83" s="633"/>
      <c r="G83" s="633"/>
      <c r="H83" s="633"/>
    </row>
    <row r="84" spans="1:8" s="544" customFormat="1">
      <c r="A84" s="630"/>
      <c r="B84" s="345"/>
      <c r="C84" s="677"/>
      <c r="D84" s="633"/>
      <c r="E84" s="633"/>
      <c r="F84" s="633"/>
      <c r="G84" s="633"/>
      <c r="H84" s="633"/>
    </row>
    <row r="85" spans="1:8" s="544" customFormat="1">
      <c r="A85" s="630"/>
      <c r="B85" s="345"/>
      <c r="C85" s="677"/>
      <c r="D85" s="633"/>
      <c r="E85" s="633"/>
      <c r="F85" s="633"/>
      <c r="G85" s="633"/>
      <c r="H85" s="633"/>
    </row>
    <row r="86" spans="1:8" s="544" customFormat="1">
      <c r="A86" s="630"/>
      <c r="B86" s="345"/>
      <c r="C86" s="677"/>
      <c r="D86" s="633"/>
      <c r="E86" s="633"/>
      <c r="F86" s="633"/>
      <c r="G86" s="633"/>
      <c r="H86" s="633"/>
    </row>
    <row r="87" spans="1:8" s="544" customFormat="1">
      <c r="A87" s="630"/>
      <c r="B87" s="345"/>
      <c r="C87" s="677"/>
      <c r="D87" s="633"/>
      <c r="E87" s="633"/>
      <c r="F87" s="633"/>
      <c r="G87" s="633"/>
      <c r="H87" s="633"/>
    </row>
    <row r="88" spans="1:8" s="544" customFormat="1">
      <c r="A88" s="630"/>
      <c r="B88" s="345"/>
      <c r="C88" s="677"/>
      <c r="D88" s="633"/>
      <c r="E88" s="633"/>
      <c r="F88" s="633"/>
      <c r="G88" s="633"/>
      <c r="H88" s="633"/>
    </row>
    <row r="89" spans="1:8" s="544" customFormat="1">
      <c r="A89" s="630"/>
      <c r="B89" s="345"/>
      <c r="C89" s="677"/>
      <c r="D89" s="633"/>
      <c r="E89" s="633"/>
      <c r="F89" s="633"/>
      <c r="G89" s="633"/>
      <c r="H89" s="633"/>
    </row>
    <row r="90" spans="1:8" s="544" customFormat="1">
      <c r="A90" s="630"/>
      <c r="B90" s="345"/>
      <c r="C90" s="677"/>
      <c r="D90" s="633"/>
      <c r="E90" s="633"/>
      <c r="F90" s="633"/>
      <c r="G90" s="633"/>
      <c r="H90" s="633"/>
    </row>
    <row r="91" spans="1:8" s="544" customFormat="1">
      <c r="A91" s="630"/>
      <c r="B91" s="345"/>
      <c r="C91" s="677"/>
      <c r="D91" s="633"/>
      <c r="E91" s="633"/>
      <c r="F91" s="633"/>
      <c r="G91" s="633"/>
      <c r="H91" s="633"/>
    </row>
    <row r="92" spans="1:8" s="544" customFormat="1">
      <c r="A92" s="630"/>
      <c r="B92" s="345"/>
      <c r="C92" s="677"/>
      <c r="D92" s="633"/>
      <c r="E92" s="633"/>
      <c r="F92" s="633"/>
      <c r="G92" s="633"/>
      <c r="H92" s="633"/>
    </row>
    <row r="93" spans="1:8" s="544" customFormat="1">
      <c r="A93" s="630"/>
      <c r="B93" s="345"/>
      <c r="C93" s="677"/>
      <c r="D93" s="633"/>
      <c r="E93" s="633"/>
      <c r="F93" s="633"/>
      <c r="G93" s="633"/>
      <c r="H93" s="633"/>
    </row>
    <row r="94" spans="1:8" s="544" customFormat="1">
      <c r="A94" s="630"/>
      <c r="B94" s="345"/>
      <c r="C94" s="677"/>
      <c r="D94" s="633"/>
      <c r="E94" s="633"/>
      <c r="F94" s="633"/>
      <c r="G94" s="633"/>
      <c r="H94" s="633"/>
    </row>
    <row r="95" spans="1:8" s="544" customFormat="1">
      <c r="A95" s="630"/>
      <c r="B95" s="345"/>
      <c r="C95" s="677"/>
      <c r="D95" s="633"/>
      <c r="E95" s="633"/>
      <c r="F95" s="633"/>
      <c r="G95" s="633"/>
      <c r="H95" s="633"/>
    </row>
    <row r="96" spans="1:8" s="544" customFormat="1">
      <c r="A96" s="630"/>
      <c r="B96" s="345"/>
      <c r="C96" s="677"/>
      <c r="D96" s="633"/>
      <c r="E96" s="633"/>
      <c r="F96" s="633"/>
      <c r="G96" s="633"/>
      <c r="H96" s="633"/>
    </row>
    <row r="97" spans="1:8" s="544" customFormat="1">
      <c r="A97" s="630"/>
      <c r="B97" s="345"/>
      <c r="C97" s="677"/>
      <c r="D97" s="633"/>
      <c r="E97" s="633"/>
      <c r="F97" s="633"/>
      <c r="G97" s="633"/>
      <c r="H97" s="633"/>
    </row>
    <row r="98" spans="1:8" s="544" customFormat="1">
      <c r="A98" s="630"/>
      <c r="B98" s="345"/>
      <c r="C98" s="677"/>
      <c r="D98" s="633"/>
      <c r="E98" s="633"/>
      <c r="F98" s="633"/>
      <c r="G98" s="633"/>
      <c r="H98" s="633"/>
    </row>
    <row r="99" spans="1:8" s="544" customFormat="1">
      <c r="A99" s="630"/>
      <c r="B99" s="345"/>
      <c r="C99" s="677"/>
      <c r="D99" s="633"/>
      <c r="E99" s="633"/>
      <c r="F99" s="633"/>
      <c r="G99" s="633"/>
      <c r="H99" s="633"/>
    </row>
    <row r="100" spans="1:8" s="544" customFormat="1">
      <c r="A100" s="630"/>
      <c r="B100" s="345"/>
      <c r="C100" s="677"/>
      <c r="D100" s="633"/>
      <c r="E100" s="633"/>
      <c r="F100" s="633"/>
      <c r="G100" s="633"/>
      <c r="H100" s="633"/>
    </row>
    <row r="101" spans="1:8" s="544" customFormat="1">
      <c r="A101" s="630"/>
      <c r="B101" s="345"/>
      <c r="C101" s="677"/>
      <c r="D101" s="633"/>
      <c r="E101" s="633"/>
      <c r="F101" s="633"/>
      <c r="G101" s="633"/>
      <c r="H101" s="633"/>
    </row>
    <row r="102" spans="1:8" s="544" customFormat="1">
      <c r="A102" s="630"/>
      <c r="B102" s="345"/>
      <c r="C102" s="677"/>
      <c r="D102" s="633"/>
      <c r="E102" s="633"/>
      <c r="F102" s="633"/>
      <c r="G102" s="633"/>
      <c r="H102" s="633"/>
    </row>
    <row r="103" spans="1:8" s="544" customFormat="1">
      <c r="A103" s="630"/>
      <c r="B103" s="345"/>
      <c r="C103" s="677"/>
      <c r="D103" s="633"/>
      <c r="E103" s="633"/>
      <c r="F103" s="633"/>
      <c r="G103" s="633"/>
      <c r="H103" s="633"/>
    </row>
    <row r="104" spans="1:8" s="544" customFormat="1">
      <c r="A104" s="630"/>
      <c r="B104" s="345"/>
      <c r="C104" s="677"/>
      <c r="D104" s="633"/>
      <c r="E104" s="633"/>
      <c r="F104" s="633"/>
      <c r="G104" s="633"/>
      <c r="H104" s="633"/>
    </row>
    <row r="105" spans="1:8" s="544" customFormat="1">
      <c r="A105" s="630"/>
      <c r="B105" s="345"/>
      <c r="C105" s="677"/>
      <c r="D105" s="633"/>
      <c r="E105" s="633"/>
      <c r="F105" s="633"/>
      <c r="G105" s="633"/>
      <c r="H105" s="633"/>
    </row>
    <row r="106" spans="1:8" s="544" customFormat="1">
      <c r="A106" s="630"/>
      <c r="B106" s="345"/>
      <c r="C106" s="677"/>
      <c r="D106" s="633"/>
      <c r="E106" s="633"/>
      <c r="F106" s="633"/>
      <c r="G106" s="633"/>
      <c r="H106" s="633"/>
    </row>
    <row r="107" spans="1:8" s="544" customFormat="1">
      <c r="A107" s="630"/>
      <c r="B107" s="345"/>
      <c r="C107" s="677"/>
      <c r="D107" s="633"/>
      <c r="E107" s="633"/>
      <c r="F107" s="633"/>
      <c r="G107" s="633"/>
      <c r="H107" s="633"/>
    </row>
    <row r="108" spans="1:8" s="544" customFormat="1">
      <c r="A108" s="630"/>
      <c r="B108" s="345"/>
      <c r="C108" s="677"/>
      <c r="D108" s="633"/>
      <c r="E108" s="633"/>
      <c r="F108" s="633"/>
      <c r="G108" s="633"/>
      <c r="H108" s="633"/>
    </row>
    <row r="109" spans="1:8" s="544" customFormat="1">
      <c r="A109" s="630"/>
      <c r="B109" s="345"/>
      <c r="C109" s="677"/>
      <c r="D109" s="633"/>
      <c r="E109" s="633"/>
      <c r="F109" s="633"/>
      <c r="G109" s="633"/>
      <c r="H109" s="633"/>
    </row>
    <row r="110" spans="1:8" s="544" customFormat="1">
      <c r="A110" s="630"/>
      <c r="B110" s="345"/>
      <c r="C110" s="677"/>
      <c r="D110" s="633"/>
      <c r="E110" s="633"/>
      <c r="F110" s="633"/>
      <c r="G110" s="633"/>
      <c r="H110" s="633"/>
    </row>
    <row r="111" spans="1:8" s="544" customFormat="1">
      <c r="A111" s="630"/>
      <c r="B111" s="345"/>
      <c r="C111" s="677"/>
      <c r="D111" s="633"/>
      <c r="E111" s="633"/>
      <c r="F111" s="633"/>
      <c r="G111" s="633"/>
      <c r="H111" s="633"/>
    </row>
    <row r="112" spans="1:8" s="544" customFormat="1">
      <c r="A112" s="630"/>
      <c r="B112" s="345"/>
      <c r="C112" s="677"/>
      <c r="D112" s="633"/>
      <c r="E112" s="633"/>
      <c r="F112" s="633"/>
      <c r="G112" s="633"/>
      <c r="H112" s="633"/>
    </row>
    <row r="113" spans="1:8" s="544" customFormat="1">
      <c r="A113" s="630"/>
      <c r="B113" s="345"/>
      <c r="C113" s="677"/>
      <c r="D113" s="633"/>
      <c r="E113" s="633"/>
      <c r="F113" s="633"/>
      <c r="G113" s="633"/>
      <c r="H113" s="633"/>
    </row>
    <row r="114" spans="1:8" s="544" customFormat="1">
      <c r="A114" s="630"/>
      <c r="B114" s="345"/>
      <c r="C114" s="677"/>
      <c r="D114" s="633"/>
      <c r="E114" s="633"/>
      <c r="F114" s="633"/>
      <c r="G114" s="633"/>
      <c r="H114" s="633"/>
    </row>
    <row r="115" spans="1:8" s="544" customFormat="1">
      <c r="A115" s="630"/>
      <c r="B115" s="345"/>
      <c r="C115" s="677"/>
      <c r="D115" s="633"/>
      <c r="E115" s="633"/>
      <c r="F115" s="633"/>
      <c r="G115" s="633"/>
      <c r="H115" s="633"/>
    </row>
    <row r="116" spans="1:8" s="544" customFormat="1">
      <c r="A116" s="630"/>
      <c r="B116" s="345"/>
      <c r="C116" s="677"/>
      <c r="D116" s="633"/>
      <c r="E116" s="633"/>
      <c r="F116" s="633"/>
      <c r="G116" s="633"/>
      <c r="H116" s="633"/>
    </row>
    <row r="117" spans="1:8" s="544" customFormat="1">
      <c r="A117" s="630"/>
      <c r="B117" s="345"/>
      <c r="C117" s="677"/>
      <c r="D117" s="633"/>
      <c r="E117" s="633"/>
      <c r="F117" s="633"/>
      <c r="G117" s="633"/>
      <c r="H117" s="633"/>
    </row>
    <row r="118" spans="1:8" s="544" customFormat="1">
      <c r="A118" s="630"/>
      <c r="B118" s="345"/>
      <c r="C118" s="677"/>
      <c r="D118" s="633"/>
      <c r="E118" s="633"/>
      <c r="F118" s="633"/>
      <c r="G118" s="633"/>
      <c r="H118" s="633"/>
    </row>
    <row r="119" spans="1:8" s="544" customFormat="1">
      <c r="A119" s="630"/>
      <c r="B119" s="345"/>
      <c r="C119" s="677"/>
      <c r="D119" s="633"/>
      <c r="E119" s="633"/>
      <c r="F119" s="633"/>
      <c r="G119" s="633"/>
      <c r="H119" s="633"/>
    </row>
    <row r="120" spans="1:8" s="544" customFormat="1">
      <c r="A120" s="630"/>
      <c r="B120" s="345"/>
      <c r="C120" s="677"/>
      <c r="D120" s="633"/>
      <c r="E120" s="633"/>
      <c r="F120" s="633"/>
      <c r="G120" s="633"/>
      <c r="H120" s="633"/>
    </row>
    <row r="121" spans="1:8" s="544" customFormat="1">
      <c r="A121" s="630"/>
      <c r="B121" s="345"/>
      <c r="C121" s="677"/>
      <c r="D121" s="633"/>
      <c r="E121" s="633"/>
      <c r="F121" s="633"/>
      <c r="G121" s="633"/>
      <c r="H121" s="633"/>
    </row>
    <row r="122" spans="1:8" s="544" customFormat="1">
      <c r="A122" s="630"/>
      <c r="B122" s="345"/>
      <c r="C122" s="677"/>
      <c r="D122" s="633"/>
      <c r="E122" s="633"/>
      <c r="F122" s="633"/>
      <c r="G122" s="633"/>
      <c r="H122" s="633"/>
    </row>
    <row r="123" spans="1:8" s="544" customFormat="1">
      <c r="A123" s="630"/>
      <c r="B123" s="345"/>
      <c r="C123" s="677"/>
      <c r="D123" s="633"/>
      <c r="E123" s="633"/>
      <c r="F123" s="633"/>
      <c r="G123" s="633"/>
      <c r="H123" s="633"/>
    </row>
    <row r="124" spans="1:8" s="544" customFormat="1">
      <c r="A124" s="630"/>
      <c r="B124" s="345"/>
      <c r="C124" s="677"/>
      <c r="D124" s="633"/>
      <c r="E124" s="633"/>
      <c r="F124" s="633"/>
      <c r="G124" s="633"/>
      <c r="H124" s="633"/>
    </row>
    <row r="125" spans="1:8" s="544" customFormat="1">
      <c r="A125" s="630"/>
      <c r="B125" s="345"/>
      <c r="C125" s="677"/>
      <c r="D125" s="633"/>
      <c r="E125" s="633"/>
      <c r="F125" s="633"/>
      <c r="G125" s="633"/>
      <c r="H125" s="633"/>
    </row>
    <row r="126" spans="1:8" s="544" customFormat="1">
      <c r="A126" s="630"/>
      <c r="B126" s="345"/>
      <c r="C126" s="677"/>
      <c r="D126" s="633"/>
      <c r="E126" s="633"/>
      <c r="F126" s="633"/>
      <c r="G126" s="633"/>
      <c r="H126" s="633"/>
    </row>
    <row r="127" spans="1:8" s="544" customFormat="1">
      <c r="A127" s="630"/>
      <c r="B127" s="345"/>
      <c r="C127" s="677"/>
      <c r="D127" s="633"/>
      <c r="E127" s="633"/>
      <c r="F127" s="633"/>
      <c r="G127" s="633"/>
      <c r="H127" s="633"/>
    </row>
    <row r="128" spans="1:8" s="544" customFormat="1">
      <c r="A128" s="630"/>
      <c r="B128" s="345"/>
      <c r="C128" s="677"/>
      <c r="D128" s="633"/>
      <c r="E128" s="633"/>
      <c r="F128" s="633"/>
      <c r="G128" s="633"/>
      <c r="H128" s="633"/>
    </row>
    <row r="129" spans="1:8" s="544" customFormat="1">
      <c r="A129" s="630"/>
      <c r="B129" s="345"/>
      <c r="C129" s="677"/>
      <c r="D129" s="633"/>
      <c r="E129" s="633"/>
      <c r="F129" s="633"/>
      <c r="G129" s="633"/>
      <c r="H129" s="633"/>
    </row>
    <row r="130" spans="1:8" s="544" customFormat="1">
      <c r="A130" s="630"/>
      <c r="B130" s="345"/>
      <c r="C130" s="677"/>
      <c r="D130" s="633"/>
      <c r="E130" s="633"/>
      <c r="F130" s="633"/>
      <c r="G130" s="633"/>
      <c r="H130" s="633"/>
    </row>
    <row r="131" spans="1:8" s="544" customFormat="1">
      <c r="A131" s="630"/>
      <c r="B131" s="345"/>
      <c r="C131" s="677"/>
      <c r="D131" s="633"/>
      <c r="E131" s="633"/>
      <c r="F131" s="633"/>
      <c r="G131" s="633"/>
      <c r="H131" s="633"/>
    </row>
    <row r="132" spans="1:8" s="544" customFormat="1">
      <c r="A132" s="630"/>
      <c r="B132" s="345"/>
      <c r="C132" s="677"/>
      <c r="D132" s="633"/>
      <c r="E132" s="633"/>
      <c r="F132" s="633"/>
      <c r="G132" s="633"/>
      <c r="H132" s="633"/>
    </row>
    <row r="133" spans="1:8" s="544" customFormat="1">
      <c r="A133" s="630"/>
      <c r="B133" s="345"/>
      <c r="C133" s="677"/>
      <c r="D133" s="633"/>
      <c r="E133" s="633"/>
      <c r="F133" s="633"/>
      <c r="G133" s="633"/>
      <c r="H133" s="633"/>
    </row>
    <row r="134" spans="1:8" s="544" customFormat="1">
      <c r="A134" s="630"/>
      <c r="B134" s="345"/>
      <c r="C134" s="677"/>
      <c r="D134" s="633"/>
      <c r="E134" s="633"/>
      <c r="F134" s="633"/>
      <c r="G134" s="633"/>
      <c r="H134" s="633"/>
    </row>
    <row r="135" spans="1:8" s="544" customFormat="1">
      <c r="A135" s="630"/>
      <c r="B135" s="345"/>
      <c r="C135" s="677"/>
      <c r="D135" s="633"/>
      <c r="E135" s="633"/>
      <c r="F135" s="633"/>
      <c r="G135" s="633"/>
      <c r="H135" s="633"/>
    </row>
    <row r="136" spans="1:8" s="544" customFormat="1">
      <c r="A136" s="630"/>
      <c r="B136" s="345"/>
      <c r="C136" s="677"/>
      <c r="D136" s="633"/>
      <c r="E136" s="633"/>
      <c r="F136" s="633"/>
      <c r="G136" s="633"/>
      <c r="H136" s="633"/>
    </row>
    <row r="137" spans="1:8" s="544" customFormat="1">
      <c r="A137" s="630"/>
      <c r="B137" s="345"/>
      <c r="C137" s="677"/>
      <c r="D137" s="633"/>
      <c r="E137" s="633"/>
      <c r="F137" s="633"/>
      <c r="G137" s="633"/>
      <c r="H137" s="633"/>
    </row>
    <row r="138" spans="1:8" s="544" customFormat="1">
      <c r="A138" s="630"/>
      <c r="B138" s="345"/>
      <c r="C138" s="677"/>
      <c r="D138" s="633"/>
      <c r="E138" s="633"/>
      <c r="F138" s="633"/>
      <c r="G138" s="633"/>
      <c r="H138" s="633"/>
    </row>
    <row r="139" spans="1:8" s="544" customFormat="1">
      <c r="A139" s="630"/>
      <c r="B139" s="345"/>
      <c r="C139" s="677"/>
      <c r="D139" s="633"/>
      <c r="E139" s="633"/>
      <c r="F139" s="633"/>
      <c r="G139" s="633"/>
      <c r="H139" s="633"/>
    </row>
    <row r="140" spans="1:8" s="544" customFormat="1">
      <c r="A140" s="630"/>
      <c r="B140" s="345"/>
      <c r="C140" s="677"/>
      <c r="D140" s="633"/>
      <c r="E140" s="633"/>
      <c r="F140" s="633"/>
      <c r="G140" s="633"/>
      <c r="H140" s="633"/>
    </row>
    <row r="141" spans="1:8" s="544" customFormat="1">
      <c r="A141" s="630"/>
      <c r="B141" s="345"/>
      <c r="C141" s="677"/>
      <c r="D141" s="633"/>
      <c r="E141" s="633"/>
      <c r="F141" s="633"/>
      <c r="G141" s="633"/>
      <c r="H141" s="633"/>
    </row>
    <row r="142" spans="1:8" s="544" customFormat="1">
      <c r="A142" s="630"/>
      <c r="B142" s="345"/>
      <c r="C142" s="677"/>
      <c r="D142" s="633"/>
      <c r="E142" s="633"/>
      <c r="F142" s="633"/>
      <c r="G142" s="633"/>
      <c r="H142" s="633"/>
    </row>
    <row r="143" spans="1:8" s="544" customFormat="1">
      <c r="A143" s="630"/>
      <c r="B143" s="345"/>
      <c r="C143" s="677"/>
      <c r="D143" s="633"/>
      <c r="E143" s="633"/>
      <c r="F143" s="633"/>
      <c r="G143" s="633"/>
      <c r="H143" s="633"/>
    </row>
    <row r="144" spans="1:8" s="544" customFormat="1">
      <c r="A144" s="630"/>
      <c r="B144" s="345"/>
      <c r="C144" s="677"/>
      <c r="D144" s="633"/>
      <c r="E144" s="633"/>
      <c r="F144" s="633"/>
      <c r="G144" s="633"/>
      <c r="H144" s="633"/>
    </row>
    <row r="145" spans="1:8" s="544" customFormat="1">
      <c r="A145" s="630"/>
      <c r="B145" s="345"/>
      <c r="C145" s="677"/>
      <c r="D145" s="633"/>
      <c r="E145" s="633"/>
      <c r="F145" s="633"/>
      <c r="G145" s="633"/>
      <c r="H145" s="633"/>
    </row>
    <row r="146" spans="1:8" s="544" customFormat="1">
      <c r="A146" s="630"/>
      <c r="B146" s="345"/>
      <c r="C146" s="677"/>
      <c r="D146" s="633"/>
      <c r="E146" s="633"/>
      <c r="F146" s="633"/>
      <c r="G146" s="633"/>
      <c r="H146" s="633"/>
    </row>
    <row r="147" spans="1:8" s="544" customFormat="1">
      <c r="A147" s="630"/>
      <c r="B147" s="345"/>
      <c r="C147" s="677"/>
      <c r="D147" s="633"/>
      <c r="E147" s="633"/>
      <c r="F147" s="633"/>
      <c r="G147" s="633"/>
      <c r="H147" s="633"/>
    </row>
    <row r="148" spans="1:8" s="544" customFormat="1">
      <c r="A148" s="630"/>
      <c r="B148" s="345"/>
      <c r="C148" s="677"/>
      <c r="D148" s="633"/>
      <c r="E148" s="633"/>
      <c r="F148" s="633"/>
      <c r="G148" s="633"/>
      <c r="H148" s="633"/>
    </row>
    <row r="149" spans="1:8" s="544" customFormat="1">
      <c r="A149" s="630"/>
      <c r="B149" s="345"/>
      <c r="C149" s="677"/>
      <c r="D149" s="633"/>
      <c r="E149" s="633"/>
      <c r="F149" s="633"/>
      <c r="G149" s="633"/>
      <c r="H149" s="633"/>
    </row>
    <row r="150" spans="1:8" s="544" customFormat="1">
      <c r="A150" s="630"/>
      <c r="B150" s="345"/>
      <c r="C150" s="677"/>
      <c r="D150" s="633"/>
      <c r="E150" s="633"/>
      <c r="F150" s="633"/>
      <c r="G150" s="633"/>
      <c r="H150" s="633"/>
    </row>
    <row r="151" spans="1:8" s="544" customFormat="1">
      <c r="A151" s="630"/>
      <c r="B151" s="345"/>
      <c r="C151" s="677"/>
      <c r="D151" s="633"/>
      <c r="E151" s="633"/>
      <c r="F151" s="633"/>
      <c r="G151" s="633"/>
      <c r="H151" s="633"/>
    </row>
    <row r="152" spans="1:8" s="544" customFormat="1">
      <c r="A152" s="630"/>
      <c r="B152" s="345"/>
      <c r="C152" s="677"/>
      <c r="D152" s="633"/>
      <c r="E152" s="633"/>
      <c r="F152" s="633"/>
      <c r="G152" s="633"/>
      <c r="H152" s="633"/>
    </row>
    <row r="153" spans="1:8" s="544" customFormat="1">
      <c r="A153" s="630"/>
      <c r="B153" s="345"/>
      <c r="C153" s="677"/>
      <c r="D153" s="633"/>
      <c r="E153" s="633"/>
      <c r="F153" s="633"/>
      <c r="G153" s="633"/>
      <c r="H153" s="633"/>
    </row>
    <row r="154" spans="1:8" s="544" customFormat="1">
      <c r="A154" s="630"/>
      <c r="B154" s="345"/>
      <c r="C154" s="677"/>
      <c r="D154" s="633"/>
      <c r="E154" s="633"/>
      <c r="F154" s="633"/>
      <c r="G154" s="633"/>
      <c r="H154" s="633"/>
    </row>
    <row r="155" spans="1:8" s="544" customFormat="1">
      <c r="A155" s="630"/>
      <c r="B155" s="345"/>
      <c r="C155" s="677"/>
      <c r="D155" s="633"/>
      <c r="E155" s="633"/>
      <c r="F155" s="633"/>
      <c r="G155" s="633"/>
      <c r="H155" s="633"/>
    </row>
    <row r="156" spans="1:8" s="544" customFormat="1">
      <c r="A156" s="630"/>
      <c r="B156" s="345"/>
      <c r="C156" s="677"/>
      <c r="D156" s="633"/>
      <c r="E156" s="633"/>
      <c r="F156" s="633"/>
      <c r="G156" s="633"/>
      <c r="H156" s="633"/>
    </row>
    <row r="157" spans="1:8" s="544" customFormat="1">
      <c r="A157" s="630"/>
      <c r="B157" s="345"/>
      <c r="C157" s="677"/>
      <c r="D157" s="633"/>
      <c r="E157" s="633"/>
      <c r="F157" s="633"/>
      <c r="G157" s="633"/>
      <c r="H157" s="633"/>
    </row>
    <row r="158" spans="1:8" s="544" customFormat="1">
      <c r="A158" s="630"/>
      <c r="B158" s="345"/>
      <c r="C158" s="677"/>
      <c r="D158" s="633"/>
      <c r="E158" s="633"/>
      <c r="F158" s="633"/>
      <c r="G158" s="633"/>
      <c r="H158" s="633"/>
    </row>
    <row r="159" spans="1:8" s="544" customFormat="1">
      <c r="A159" s="630"/>
      <c r="B159" s="345"/>
      <c r="C159" s="677"/>
      <c r="D159" s="633"/>
      <c r="E159" s="633"/>
      <c r="F159" s="633"/>
      <c r="G159" s="633"/>
      <c r="H159" s="633"/>
    </row>
    <row r="160" spans="1:8" s="544" customFormat="1">
      <c r="A160" s="630"/>
      <c r="B160" s="345"/>
      <c r="C160" s="677"/>
      <c r="D160" s="633"/>
      <c r="E160" s="633"/>
      <c r="F160" s="633"/>
      <c r="G160" s="633"/>
      <c r="H160" s="633"/>
    </row>
    <row r="161" spans="1:8" s="544" customFormat="1">
      <c r="A161" s="630"/>
      <c r="B161" s="345"/>
      <c r="C161" s="677"/>
      <c r="D161" s="633"/>
      <c r="E161" s="633"/>
      <c r="F161" s="633"/>
      <c r="G161" s="633"/>
      <c r="H161" s="633"/>
    </row>
    <row r="162" spans="1:8" s="544" customFormat="1">
      <c r="A162" s="630"/>
      <c r="B162" s="345"/>
      <c r="C162" s="677"/>
      <c r="D162" s="633"/>
      <c r="E162" s="633"/>
      <c r="F162" s="633"/>
      <c r="G162" s="633"/>
      <c r="H162" s="633"/>
    </row>
    <row r="163" spans="1:8" s="544" customFormat="1">
      <c r="A163" s="630"/>
      <c r="B163" s="345"/>
      <c r="C163" s="677"/>
      <c r="D163" s="633"/>
      <c r="E163" s="633"/>
      <c r="F163" s="633"/>
      <c r="G163" s="633"/>
      <c r="H163" s="633"/>
    </row>
    <row r="164" spans="1:8" s="544" customFormat="1">
      <c r="A164" s="630"/>
      <c r="B164" s="345"/>
      <c r="C164" s="677"/>
      <c r="D164" s="633"/>
      <c r="E164" s="633"/>
      <c r="F164" s="633"/>
      <c r="G164" s="633"/>
      <c r="H164" s="633"/>
    </row>
    <row r="165" spans="1:8" s="544" customFormat="1">
      <c r="A165" s="630"/>
      <c r="B165" s="345"/>
      <c r="C165" s="677"/>
      <c r="D165" s="633"/>
      <c r="E165" s="633"/>
      <c r="F165" s="633"/>
      <c r="G165" s="633"/>
      <c r="H165" s="633"/>
    </row>
    <row r="166" spans="1:8" s="544" customFormat="1">
      <c r="A166" s="630"/>
      <c r="B166" s="345"/>
      <c r="C166" s="677"/>
      <c r="D166" s="633"/>
      <c r="E166" s="633"/>
      <c r="F166" s="633"/>
      <c r="G166" s="633"/>
      <c r="H166" s="633"/>
    </row>
    <row r="167" spans="1:8" s="544" customFormat="1">
      <c r="A167" s="630"/>
      <c r="B167" s="345"/>
      <c r="C167" s="677"/>
      <c r="D167" s="633"/>
      <c r="E167" s="633"/>
      <c r="F167" s="633"/>
      <c r="G167" s="633"/>
      <c r="H167" s="633"/>
    </row>
    <row r="168" spans="1:8" s="544" customFormat="1">
      <c r="A168" s="630"/>
      <c r="B168" s="345"/>
      <c r="C168" s="677"/>
      <c r="D168" s="633"/>
      <c r="E168" s="633"/>
      <c r="F168" s="633"/>
      <c r="G168" s="633"/>
      <c r="H168" s="633"/>
    </row>
    <row r="169" spans="1:8" s="544" customFormat="1">
      <c r="A169" s="630"/>
      <c r="B169" s="345"/>
      <c r="C169" s="677"/>
      <c r="D169" s="633"/>
      <c r="E169" s="633"/>
      <c r="F169" s="633"/>
      <c r="G169" s="633"/>
      <c r="H169" s="633"/>
    </row>
    <row r="170" spans="1:8" s="544" customFormat="1">
      <c r="A170" s="630"/>
      <c r="B170" s="345"/>
      <c r="C170" s="677"/>
      <c r="D170" s="633"/>
      <c r="E170" s="633"/>
      <c r="F170" s="633"/>
      <c r="G170" s="633"/>
      <c r="H170" s="633"/>
    </row>
    <row r="171" spans="1:8" s="544" customFormat="1">
      <c r="A171" s="630"/>
      <c r="B171" s="345"/>
      <c r="C171" s="677"/>
      <c r="D171" s="633"/>
      <c r="E171" s="633"/>
      <c r="F171" s="633"/>
      <c r="G171" s="633"/>
      <c r="H171" s="633"/>
    </row>
    <row r="172" spans="1:8" s="544" customFormat="1">
      <c r="A172" s="630"/>
      <c r="B172" s="345"/>
      <c r="C172" s="677"/>
      <c r="D172" s="633"/>
      <c r="E172" s="633"/>
      <c r="F172" s="633"/>
      <c r="G172" s="633"/>
      <c r="H172" s="633"/>
    </row>
    <row r="173" spans="1:8" s="544" customFormat="1">
      <c r="A173" s="630"/>
      <c r="B173" s="345"/>
      <c r="C173" s="677"/>
      <c r="D173" s="633"/>
      <c r="E173" s="633"/>
      <c r="F173" s="633"/>
      <c r="G173" s="633"/>
      <c r="H173" s="633"/>
    </row>
    <row r="174" spans="1:8" s="544" customFormat="1">
      <c r="A174" s="630"/>
      <c r="B174" s="345"/>
      <c r="C174" s="677"/>
      <c r="D174" s="633"/>
      <c r="E174" s="633"/>
      <c r="F174" s="633"/>
      <c r="G174" s="633"/>
      <c r="H174" s="633"/>
    </row>
    <row r="175" spans="1:8" s="544" customFormat="1">
      <c r="A175" s="630"/>
      <c r="B175" s="345"/>
      <c r="C175" s="677"/>
      <c r="D175" s="633"/>
      <c r="E175" s="633"/>
      <c r="F175" s="633"/>
      <c r="G175" s="633"/>
      <c r="H175" s="633"/>
    </row>
    <row r="176" spans="1:8" s="544" customFormat="1">
      <c r="A176" s="630"/>
      <c r="B176" s="345"/>
      <c r="C176" s="677"/>
      <c r="D176" s="633"/>
      <c r="E176" s="633"/>
      <c r="F176" s="633"/>
      <c r="G176" s="633"/>
      <c r="H176" s="633"/>
    </row>
    <row r="177" spans="1:8" s="544" customFormat="1">
      <c r="A177" s="630"/>
      <c r="B177" s="345"/>
      <c r="C177" s="677"/>
      <c r="D177" s="633"/>
      <c r="E177" s="633"/>
      <c r="F177" s="633"/>
      <c r="G177" s="633"/>
      <c r="H177" s="633"/>
    </row>
    <row r="178" spans="1:8" s="544" customFormat="1">
      <c r="A178" s="630"/>
      <c r="B178" s="345"/>
      <c r="C178" s="677"/>
      <c r="D178" s="633"/>
      <c r="E178" s="633"/>
      <c r="F178" s="633"/>
      <c r="G178" s="633"/>
      <c r="H178" s="633"/>
    </row>
    <row r="179" spans="1:8" s="544" customFormat="1">
      <c r="A179" s="630"/>
      <c r="B179" s="345"/>
      <c r="C179" s="677"/>
      <c r="D179" s="633"/>
      <c r="E179" s="633"/>
      <c r="F179" s="633"/>
      <c r="G179" s="633"/>
      <c r="H179" s="633"/>
    </row>
    <row r="180" spans="1:8" s="544" customFormat="1">
      <c r="A180" s="630"/>
      <c r="B180" s="345"/>
      <c r="C180" s="677"/>
      <c r="D180" s="633"/>
      <c r="E180" s="633"/>
      <c r="F180" s="633"/>
      <c r="G180" s="633"/>
      <c r="H180" s="633"/>
    </row>
    <row r="181" spans="1:8" s="544" customFormat="1">
      <c r="A181" s="630"/>
      <c r="B181" s="345"/>
      <c r="C181" s="677"/>
      <c r="D181" s="633"/>
      <c r="E181" s="633"/>
      <c r="F181" s="633"/>
      <c r="G181" s="633"/>
      <c r="H181" s="633"/>
    </row>
    <row r="182" spans="1:8" s="544" customFormat="1">
      <c r="A182" s="630"/>
      <c r="B182" s="345"/>
      <c r="C182" s="677"/>
      <c r="D182" s="633"/>
      <c r="E182" s="633"/>
      <c r="F182" s="633"/>
      <c r="G182" s="633"/>
      <c r="H182" s="633"/>
    </row>
    <row r="183" spans="1:8" s="544" customFormat="1">
      <c r="A183" s="630"/>
      <c r="B183" s="345"/>
      <c r="C183" s="677"/>
      <c r="D183" s="633"/>
      <c r="E183" s="633"/>
      <c r="F183" s="633"/>
      <c r="G183" s="633"/>
      <c r="H183" s="633"/>
    </row>
    <row r="184" spans="1:8" s="544" customFormat="1">
      <c r="A184" s="630"/>
      <c r="B184" s="345"/>
      <c r="C184" s="677"/>
      <c r="D184" s="633"/>
      <c r="E184" s="633"/>
      <c r="F184" s="633"/>
      <c r="G184" s="633"/>
      <c r="H184" s="633"/>
    </row>
    <row r="185" spans="1:8" s="544" customFormat="1">
      <c r="A185" s="630"/>
      <c r="B185" s="345"/>
      <c r="C185" s="677"/>
      <c r="D185" s="633"/>
      <c r="E185" s="633"/>
      <c r="F185" s="633"/>
      <c r="G185" s="633"/>
      <c r="H185" s="633"/>
    </row>
    <row r="186" spans="1:8" s="544" customFormat="1">
      <c r="A186" s="630"/>
      <c r="B186" s="345"/>
      <c r="C186" s="677"/>
      <c r="D186" s="633"/>
      <c r="E186" s="633"/>
      <c r="F186" s="633"/>
      <c r="G186" s="633"/>
      <c r="H186" s="633"/>
    </row>
    <row r="187" spans="1:8" s="544" customFormat="1">
      <c r="A187" s="630"/>
      <c r="B187" s="345"/>
      <c r="C187" s="677"/>
      <c r="D187" s="633"/>
      <c r="E187" s="633"/>
      <c r="F187" s="633"/>
      <c r="G187" s="633"/>
      <c r="H187" s="633"/>
    </row>
    <row r="188" spans="1:8" s="544" customFormat="1">
      <c r="A188" s="630"/>
      <c r="B188" s="345"/>
      <c r="C188" s="677"/>
      <c r="D188" s="633"/>
      <c r="E188" s="633"/>
      <c r="F188" s="633"/>
      <c r="G188" s="633"/>
      <c r="H188" s="633"/>
    </row>
    <row r="189" spans="1:8" s="544" customFormat="1">
      <c r="A189" s="630"/>
      <c r="B189" s="345"/>
      <c r="C189" s="677"/>
      <c r="D189" s="633"/>
      <c r="E189" s="633"/>
      <c r="F189" s="633"/>
      <c r="G189" s="633"/>
      <c r="H189" s="633"/>
    </row>
    <row r="190" spans="1:8" s="544" customFormat="1">
      <c r="A190" s="630"/>
      <c r="B190" s="345"/>
      <c r="C190" s="677"/>
      <c r="D190" s="633"/>
      <c r="E190" s="633"/>
      <c r="F190" s="633"/>
      <c r="G190" s="633"/>
      <c r="H190" s="633"/>
    </row>
    <row r="191" spans="1:8" s="544" customFormat="1">
      <c r="A191" s="630"/>
      <c r="B191" s="345"/>
      <c r="C191" s="677"/>
      <c r="D191" s="633"/>
      <c r="E191" s="633"/>
      <c r="F191" s="633"/>
      <c r="G191" s="633"/>
      <c r="H191" s="633"/>
    </row>
    <row r="192" spans="1:8" s="544" customFormat="1">
      <c r="A192" s="630"/>
      <c r="B192" s="345"/>
      <c r="C192" s="677"/>
      <c r="D192" s="633"/>
      <c r="E192" s="633"/>
      <c r="F192" s="633"/>
      <c r="G192" s="633"/>
      <c r="H192" s="633"/>
    </row>
    <row r="193" spans="1:8" s="544" customFormat="1">
      <c r="A193" s="630"/>
      <c r="B193" s="345"/>
      <c r="C193" s="677"/>
      <c r="D193" s="633"/>
      <c r="E193" s="633"/>
      <c r="F193" s="633"/>
      <c r="G193" s="633"/>
      <c r="H193" s="633"/>
    </row>
    <row r="194" spans="1:8" s="544" customFormat="1">
      <c r="A194" s="630"/>
      <c r="B194" s="345"/>
      <c r="C194" s="677"/>
      <c r="D194" s="633"/>
      <c r="E194" s="633"/>
      <c r="F194" s="633"/>
      <c r="G194" s="633"/>
      <c r="H194" s="633"/>
    </row>
    <row r="195" spans="1:8" s="544" customFormat="1">
      <c r="A195" s="630"/>
      <c r="B195" s="345"/>
      <c r="C195" s="677"/>
      <c r="D195" s="633"/>
      <c r="E195" s="633"/>
      <c r="F195" s="633"/>
      <c r="G195" s="633"/>
      <c r="H195" s="633"/>
    </row>
    <row r="196" spans="1:8" s="544" customFormat="1">
      <c r="A196" s="630"/>
      <c r="B196" s="345"/>
      <c r="C196" s="677"/>
      <c r="D196" s="633"/>
      <c r="E196" s="633"/>
      <c r="F196" s="633"/>
      <c r="G196" s="633"/>
      <c r="H196" s="633"/>
    </row>
    <row r="197" spans="1:8" s="544" customFormat="1">
      <c r="A197" s="630"/>
      <c r="B197" s="345"/>
      <c r="C197" s="677"/>
      <c r="D197" s="633"/>
      <c r="E197" s="633"/>
      <c r="F197" s="633"/>
      <c r="G197" s="633"/>
      <c r="H197" s="633"/>
    </row>
    <row r="198" spans="1:8" s="544" customFormat="1">
      <c r="A198" s="630"/>
      <c r="B198" s="345"/>
      <c r="C198" s="677"/>
      <c r="D198" s="633"/>
      <c r="E198" s="633"/>
      <c r="F198" s="633"/>
      <c r="G198" s="633"/>
      <c r="H198" s="633"/>
    </row>
    <row r="199" spans="1:8" s="544" customFormat="1">
      <c r="A199" s="630"/>
      <c r="B199" s="345"/>
      <c r="C199" s="677"/>
      <c r="D199" s="633"/>
      <c r="E199" s="633"/>
      <c r="F199" s="633"/>
      <c r="G199" s="633"/>
      <c r="H199" s="633"/>
    </row>
    <row r="200" spans="1:8" s="544" customFormat="1">
      <c r="A200" s="630"/>
      <c r="B200" s="345"/>
      <c r="C200" s="677"/>
      <c r="D200" s="633"/>
      <c r="E200" s="633"/>
      <c r="F200" s="633"/>
      <c r="G200" s="633"/>
      <c r="H200" s="633"/>
    </row>
    <row r="201" spans="1:8" s="544" customFormat="1">
      <c r="A201" s="630"/>
      <c r="B201" s="345"/>
      <c r="C201" s="677"/>
      <c r="D201" s="633"/>
      <c r="E201" s="633"/>
      <c r="F201" s="633"/>
      <c r="G201" s="633"/>
      <c r="H201" s="633"/>
    </row>
    <row r="202" spans="1:8" s="544" customFormat="1">
      <c r="A202" s="630"/>
      <c r="B202" s="345"/>
      <c r="C202" s="677"/>
      <c r="D202" s="633"/>
      <c r="E202" s="633"/>
      <c r="F202" s="633"/>
      <c r="G202" s="633"/>
      <c r="H202" s="633"/>
    </row>
    <row r="203" spans="1:8" s="544" customFormat="1">
      <c r="A203" s="630"/>
      <c r="B203" s="345"/>
      <c r="C203" s="677"/>
      <c r="D203" s="633"/>
      <c r="E203" s="633"/>
      <c r="F203" s="633"/>
      <c r="G203" s="633"/>
      <c r="H203" s="633"/>
    </row>
    <row r="204" spans="1:8" s="544" customFormat="1">
      <c r="A204" s="630"/>
      <c r="B204" s="345"/>
      <c r="C204" s="677"/>
      <c r="D204" s="633"/>
      <c r="E204" s="633"/>
      <c r="F204" s="633"/>
      <c r="G204" s="633"/>
      <c r="H204" s="633"/>
    </row>
    <row r="205" spans="1:8" s="544" customFormat="1">
      <c r="A205" s="630"/>
      <c r="B205" s="345"/>
      <c r="C205" s="677"/>
      <c r="D205" s="633"/>
      <c r="E205" s="633"/>
      <c r="F205" s="633"/>
      <c r="G205" s="633"/>
      <c r="H205" s="633"/>
    </row>
    <row r="206" spans="1:8" s="544" customFormat="1">
      <c r="A206" s="630"/>
      <c r="B206" s="345"/>
      <c r="C206" s="677"/>
      <c r="D206" s="633"/>
      <c r="E206" s="633"/>
      <c r="F206" s="633"/>
      <c r="G206" s="633"/>
      <c r="H206" s="633"/>
    </row>
    <row r="207" spans="1:8" s="544" customFormat="1">
      <c r="A207" s="630"/>
      <c r="B207" s="345"/>
      <c r="C207" s="677"/>
      <c r="D207" s="633"/>
      <c r="E207" s="633"/>
      <c r="F207" s="633"/>
      <c r="G207" s="633"/>
      <c r="H207" s="633"/>
    </row>
    <row r="208" spans="1:8" s="544" customFormat="1">
      <c r="A208" s="630"/>
      <c r="B208" s="345"/>
      <c r="C208" s="677"/>
      <c r="D208" s="633"/>
      <c r="E208" s="633"/>
      <c r="F208" s="633"/>
      <c r="G208" s="633"/>
      <c r="H208" s="633"/>
    </row>
    <row r="209" spans="1:8" s="544" customFormat="1">
      <c r="A209" s="630"/>
      <c r="B209" s="345"/>
      <c r="C209" s="677"/>
      <c r="D209" s="633"/>
      <c r="E209" s="633"/>
      <c r="F209" s="633"/>
      <c r="G209" s="633"/>
      <c r="H209" s="633"/>
    </row>
    <row r="210" spans="1:8" s="544" customFormat="1">
      <c r="A210" s="630"/>
      <c r="B210" s="345"/>
      <c r="C210" s="677"/>
      <c r="D210" s="633"/>
      <c r="E210" s="633"/>
      <c r="F210" s="633"/>
      <c r="G210" s="633"/>
      <c r="H210" s="633"/>
    </row>
    <row r="211" spans="1:8" s="544" customFormat="1">
      <c r="A211" s="630"/>
      <c r="B211" s="345"/>
      <c r="C211" s="677"/>
      <c r="D211" s="633"/>
      <c r="E211" s="633"/>
      <c r="F211" s="633"/>
      <c r="G211" s="633"/>
      <c r="H211" s="633"/>
    </row>
    <row r="212" spans="1:8" s="544" customFormat="1">
      <c r="A212" s="630"/>
      <c r="B212" s="345"/>
      <c r="C212" s="677"/>
      <c r="D212" s="633"/>
      <c r="E212" s="633"/>
      <c r="F212" s="633"/>
      <c r="G212" s="633"/>
      <c r="H212" s="633"/>
    </row>
    <row r="213" spans="1:8" s="544" customFormat="1">
      <c r="A213" s="630"/>
      <c r="B213" s="345"/>
      <c r="C213" s="677"/>
      <c r="D213" s="633"/>
      <c r="E213" s="633"/>
      <c r="F213" s="633"/>
      <c r="G213" s="633"/>
      <c r="H213" s="633"/>
    </row>
    <row r="214" spans="1:8" s="544" customFormat="1">
      <c r="A214" s="630"/>
      <c r="B214" s="345"/>
      <c r="C214" s="677"/>
      <c r="D214" s="633"/>
      <c r="E214" s="633"/>
      <c r="F214" s="633"/>
      <c r="G214" s="633"/>
      <c r="H214" s="633"/>
    </row>
    <row r="215" spans="1:8" s="544" customFormat="1">
      <c r="A215" s="630"/>
      <c r="B215" s="345"/>
      <c r="C215" s="677"/>
      <c r="D215" s="633"/>
      <c r="E215" s="633"/>
      <c r="F215" s="633"/>
      <c r="G215" s="633"/>
      <c r="H215" s="633"/>
    </row>
    <row r="216" spans="1:8" s="544" customFormat="1">
      <c r="A216" s="630"/>
      <c r="B216" s="345"/>
      <c r="C216" s="677"/>
      <c r="D216" s="633"/>
      <c r="E216" s="633"/>
      <c r="F216" s="633"/>
      <c r="G216" s="633"/>
      <c r="H216" s="633"/>
    </row>
    <row r="217" spans="1:8" s="544" customFormat="1">
      <c r="A217" s="630"/>
      <c r="B217" s="345"/>
      <c r="C217" s="677"/>
      <c r="D217" s="633"/>
      <c r="E217" s="633"/>
      <c r="F217" s="633"/>
      <c r="G217" s="633"/>
      <c r="H217" s="633"/>
    </row>
    <row r="218" spans="1:8" s="544" customFormat="1">
      <c r="A218" s="630"/>
      <c r="B218" s="345"/>
      <c r="C218" s="677"/>
      <c r="D218" s="633"/>
      <c r="E218" s="633"/>
      <c r="F218" s="633"/>
      <c r="G218" s="633"/>
      <c r="H218" s="633"/>
    </row>
    <row r="219" spans="1:8" s="544" customFormat="1">
      <c r="A219" s="630"/>
      <c r="B219" s="345"/>
      <c r="C219" s="677"/>
      <c r="D219" s="633"/>
      <c r="E219" s="633"/>
      <c r="F219" s="633"/>
      <c r="G219" s="633"/>
      <c r="H219" s="633"/>
    </row>
    <row r="220" spans="1:8" s="544" customFormat="1">
      <c r="A220" s="630"/>
      <c r="B220" s="345"/>
      <c r="C220" s="677"/>
      <c r="D220" s="633"/>
      <c r="E220" s="633"/>
      <c r="F220" s="633"/>
      <c r="G220" s="633"/>
      <c r="H220" s="633"/>
    </row>
    <row r="221" spans="1:8" s="544" customFormat="1">
      <c r="A221" s="630"/>
      <c r="B221" s="345"/>
      <c r="C221" s="677"/>
      <c r="D221" s="633"/>
      <c r="E221" s="633"/>
      <c r="F221" s="633"/>
      <c r="G221" s="633"/>
      <c r="H221" s="633"/>
    </row>
    <row r="222" spans="1:8" s="544" customFormat="1">
      <c r="A222" s="630"/>
      <c r="B222" s="345"/>
      <c r="C222" s="677"/>
      <c r="D222" s="633"/>
      <c r="E222" s="633"/>
      <c r="F222" s="633"/>
      <c r="G222" s="633"/>
      <c r="H222" s="633"/>
    </row>
    <row r="223" spans="1:8" s="544" customFormat="1">
      <c r="A223" s="630"/>
      <c r="B223" s="345"/>
      <c r="C223" s="677"/>
      <c r="D223" s="633"/>
      <c r="E223" s="633"/>
      <c r="F223" s="633"/>
      <c r="G223" s="633"/>
      <c r="H223" s="633"/>
    </row>
    <row r="224" spans="1:8" s="544" customFormat="1">
      <c r="A224" s="630"/>
      <c r="B224" s="345"/>
      <c r="C224" s="677"/>
      <c r="D224" s="633"/>
      <c r="E224" s="633"/>
      <c r="F224" s="633"/>
      <c r="G224" s="633"/>
      <c r="H224" s="633"/>
    </row>
    <row r="225" spans="1:8" s="544" customFormat="1">
      <c r="A225" s="630"/>
      <c r="B225" s="345"/>
      <c r="C225" s="677"/>
      <c r="D225" s="633"/>
      <c r="E225" s="633"/>
      <c r="F225" s="633"/>
      <c r="G225" s="633"/>
      <c r="H225" s="633"/>
    </row>
    <row r="226" spans="1:8" s="544" customFormat="1">
      <c r="A226" s="630"/>
      <c r="B226" s="345"/>
      <c r="C226" s="677"/>
      <c r="D226" s="633"/>
      <c r="E226" s="633"/>
      <c r="F226" s="633"/>
      <c r="G226" s="633"/>
      <c r="H226" s="633"/>
    </row>
    <row r="227" spans="1:8" s="544" customFormat="1">
      <c r="A227" s="630"/>
      <c r="B227" s="345"/>
      <c r="C227" s="677"/>
      <c r="D227" s="633"/>
      <c r="E227" s="633"/>
      <c r="F227" s="633"/>
      <c r="G227" s="633"/>
      <c r="H227" s="633"/>
    </row>
    <row r="228" spans="1:8" s="544" customFormat="1">
      <c r="A228" s="630"/>
      <c r="B228" s="345"/>
      <c r="C228" s="677"/>
      <c r="D228" s="633"/>
      <c r="E228" s="633"/>
      <c r="F228" s="633"/>
      <c r="G228" s="633"/>
      <c r="H228" s="633"/>
    </row>
    <row r="229" spans="1:8" s="544" customFormat="1">
      <c r="A229" s="630"/>
      <c r="B229" s="345"/>
      <c r="C229" s="677"/>
      <c r="D229" s="633"/>
      <c r="E229" s="633"/>
      <c r="F229" s="633"/>
      <c r="G229" s="633"/>
      <c r="H229" s="633"/>
    </row>
    <row r="230" spans="1:8" s="544" customFormat="1">
      <c r="A230" s="630"/>
      <c r="B230" s="345"/>
      <c r="C230" s="677"/>
      <c r="D230" s="633"/>
      <c r="E230" s="633"/>
      <c r="F230" s="633"/>
      <c r="G230" s="633"/>
      <c r="H230" s="633"/>
    </row>
    <row r="231" spans="1:8" s="544" customFormat="1">
      <c r="A231" s="630"/>
      <c r="B231" s="345"/>
      <c r="C231" s="677"/>
      <c r="D231" s="633"/>
      <c r="E231" s="633"/>
      <c r="F231" s="633"/>
      <c r="G231" s="633"/>
      <c r="H231" s="633"/>
    </row>
    <row r="232" spans="1:8" s="544" customFormat="1">
      <c r="A232" s="630"/>
      <c r="B232" s="345"/>
      <c r="C232" s="677"/>
      <c r="D232" s="633"/>
      <c r="E232" s="633"/>
      <c r="F232" s="633"/>
      <c r="G232" s="633"/>
      <c r="H232" s="633"/>
    </row>
    <row r="233" spans="1:8" s="544" customFormat="1">
      <c r="A233" s="630"/>
      <c r="B233" s="345"/>
      <c r="C233" s="677"/>
      <c r="D233" s="633"/>
      <c r="E233" s="633"/>
      <c r="F233" s="633"/>
      <c r="G233" s="633"/>
      <c r="H233" s="633"/>
    </row>
    <row r="234" spans="1:8" s="544" customFormat="1">
      <c r="A234" s="630"/>
      <c r="B234" s="345"/>
      <c r="C234" s="677"/>
      <c r="D234" s="633"/>
      <c r="E234" s="633"/>
      <c r="F234" s="633"/>
      <c r="G234" s="633"/>
      <c r="H234" s="633"/>
    </row>
    <row r="235" spans="1:8" s="544" customFormat="1">
      <c r="A235" s="630"/>
      <c r="B235" s="345"/>
      <c r="C235" s="677"/>
      <c r="D235" s="633"/>
      <c r="E235" s="633"/>
      <c r="F235" s="633"/>
      <c r="G235" s="633"/>
      <c r="H235" s="633"/>
    </row>
    <row r="236" spans="1:8" s="544" customFormat="1">
      <c r="A236" s="630"/>
      <c r="B236" s="345"/>
      <c r="C236" s="677"/>
      <c r="D236" s="633"/>
      <c r="E236" s="633"/>
      <c r="F236" s="633"/>
      <c r="G236" s="633"/>
      <c r="H236" s="633"/>
    </row>
    <row r="237" spans="1:8" s="544" customFormat="1">
      <c r="A237" s="630"/>
      <c r="B237" s="345"/>
      <c r="C237" s="677"/>
      <c r="D237" s="633"/>
      <c r="E237" s="633"/>
      <c r="F237" s="633"/>
      <c r="G237" s="633"/>
      <c r="H237" s="633"/>
    </row>
    <row r="238" spans="1:8" s="544" customFormat="1">
      <c r="A238" s="630"/>
      <c r="B238" s="345"/>
      <c r="C238" s="677"/>
      <c r="D238" s="633"/>
      <c r="E238" s="633"/>
      <c r="F238" s="633"/>
      <c r="G238" s="633"/>
      <c r="H238" s="633"/>
    </row>
    <row r="239" spans="1:8" s="544" customFormat="1">
      <c r="A239" s="630"/>
      <c r="B239" s="345"/>
      <c r="C239" s="677"/>
      <c r="D239" s="633"/>
      <c r="E239" s="633"/>
      <c r="F239" s="633"/>
      <c r="G239" s="633"/>
      <c r="H239" s="633"/>
    </row>
    <row r="240" spans="1:8" s="544" customFormat="1">
      <c r="A240" s="630"/>
      <c r="B240" s="345"/>
      <c r="C240" s="677"/>
      <c r="D240" s="633"/>
      <c r="E240" s="633"/>
      <c r="F240" s="633"/>
      <c r="G240" s="633"/>
      <c r="H240" s="633"/>
    </row>
    <row r="241" spans="1:8" s="544" customFormat="1">
      <c r="A241" s="630"/>
      <c r="B241" s="345"/>
      <c r="C241" s="677"/>
      <c r="D241" s="633"/>
      <c r="E241" s="633"/>
      <c r="F241" s="633"/>
      <c r="G241" s="633"/>
      <c r="H241" s="633"/>
    </row>
    <row r="242" spans="1:8" s="544" customFormat="1">
      <c r="A242" s="630"/>
      <c r="B242" s="345"/>
      <c r="C242" s="677"/>
      <c r="D242" s="633"/>
      <c r="E242" s="633"/>
      <c r="F242" s="633"/>
      <c r="G242" s="633"/>
      <c r="H242" s="633"/>
    </row>
    <row r="243" spans="1:8" s="544" customFormat="1">
      <c r="A243" s="630"/>
      <c r="B243" s="345"/>
      <c r="C243" s="677"/>
      <c r="D243" s="633"/>
      <c r="E243" s="633"/>
      <c r="F243" s="633"/>
      <c r="G243" s="633"/>
      <c r="H243" s="633"/>
    </row>
    <row r="244" spans="1:8" s="544" customFormat="1">
      <c r="A244" s="630"/>
      <c r="B244" s="345"/>
      <c r="C244" s="677"/>
      <c r="D244" s="633"/>
      <c r="E244" s="633"/>
      <c r="F244" s="633"/>
      <c r="G244" s="633"/>
      <c r="H244" s="633"/>
    </row>
    <row r="245" spans="1:8" s="544" customFormat="1">
      <c r="A245" s="630"/>
      <c r="B245" s="345"/>
      <c r="C245" s="677"/>
      <c r="D245" s="633"/>
      <c r="E245" s="633"/>
      <c r="F245" s="633"/>
      <c r="G245" s="633"/>
      <c r="H245" s="633"/>
    </row>
    <row r="246" spans="1:8" s="544" customFormat="1">
      <c r="A246" s="630"/>
      <c r="B246" s="345"/>
      <c r="C246" s="677"/>
      <c r="D246" s="633"/>
      <c r="E246" s="633"/>
      <c r="F246" s="633"/>
      <c r="G246" s="633"/>
      <c r="H246" s="633"/>
    </row>
    <row r="247" spans="1:8" s="544" customFormat="1">
      <c r="A247" s="630"/>
      <c r="B247" s="345"/>
      <c r="C247" s="677"/>
      <c r="D247" s="633"/>
      <c r="E247" s="633"/>
      <c r="F247" s="633"/>
      <c r="G247" s="633"/>
      <c r="H247" s="633"/>
    </row>
    <row r="248" spans="1:8" s="544" customFormat="1">
      <c r="A248" s="630"/>
      <c r="B248" s="345"/>
      <c r="C248" s="677"/>
      <c r="D248" s="633"/>
      <c r="E248" s="633"/>
      <c r="F248" s="633"/>
      <c r="G248" s="633"/>
      <c r="H248" s="633"/>
    </row>
    <row r="249" spans="1:8" s="544" customFormat="1">
      <c r="A249" s="630"/>
      <c r="B249" s="345"/>
      <c r="C249" s="677"/>
      <c r="D249" s="633"/>
      <c r="E249" s="633"/>
      <c r="F249" s="633"/>
      <c r="G249" s="633"/>
      <c r="H249" s="633"/>
    </row>
    <row r="250" spans="1:8" s="544" customFormat="1">
      <c r="A250" s="630"/>
      <c r="B250" s="345"/>
      <c r="C250" s="677"/>
      <c r="D250" s="633"/>
      <c r="E250" s="633"/>
      <c r="F250" s="633"/>
      <c r="G250" s="633"/>
      <c r="H250" s="633"/>
    </row>
    <row r="251" spans="1:8" s="544" customFormat="1">
      <c r="A251" s="630"/>
      <c r="B251" s="345"/>
      <c r="C251" s="677"/>
      <c r="D251" s="633"/>
      <c r="E251" s="633"/>
      <c r="F251" s="633"/>
      <c r="G251" s="633"/>
      <c r="H251" s="633"/>
    </row>
    <row r="252" spans="1:8" s="544" customFormat="1">
      <c r="A252" s="630"/>
      <c r="B252" s="345"/>
      <c r="C252" s="677"/>
      <c r="D252" s="633"/>
      <c r="E252" s="633"/>
      <c r="F252" s="633"/>
      <c r="G252" s="633"/>
      <c r="H252" s="633"/>
    </row>
    <row r="253" spans="1:8" s="544" customFormat="1">
      <c r="A253" s="630"/>
      <c r="B253" s="345"/>
      <c r="C253" s="677"/>
      <c r="D253" s="633"/>
      <c r="E253" s="633"/>
      <c r="F253" s="633"/>
      <c r="G253" s="633"/>
      <c r="H253" s="633"/>
    </row>
    <row r="254" spans="1:8" s="544" customFormat="1">
      <c r="A254" s="630"/>
      <c r="B254" s="345"/>
      <c r="C254" s="677"/>
      <c r="D254" s="633"/>
      <c r="E254" s="633"/>
      <c r="F254" s="633"/>
      <c r="G254" s="633"/>
      <c r="H254" s="633"/>
    </row>
    <row r="255" spans="1:8" s="544" customFormat="1">
      <c r="A255" s="630"/>
      <c r="B255" s="345"/>
      <c r="C255" s="677"/>
      <c r="D255" s="633"/>
      <c r="E255" s="633"/>
      <c r="F255" s="633"/>
      <c r="G255" s="633"/>
      <c r="H255" s="633"/>
    </row>
    <row r="256" spans="1:8" s="544" customFormat="1">
      <c r="A256" s="630"/>
      <c r="B256" s="345"/>
      <c r="C256" s="677"/>
      <c r="D256" s="633"/>
      <c r="E256" s="633"/>
      <c r="F256" s="633"/>
      <c r="G256" s="633"/>
      <c r="H256" s="633"/>
    </row>
    <row r="257" spans="1:8" s="544" customFormat="1">
      <c r="A257" s="630"/>
      <c r="B257" s="345"/>
      <c r="C257" s="677"/>
      <c r="D257" s="633"/>
      <c r="E257" s="633"/>
      <c r="F257" s="633"/>
      <c r="G257" s="633"/>
      <c r="H257" s="633"/>
    </row>
    <row r="258" spans="1:8" s="544" customFormat="1">
      <c r="A258" s="630"/>
      <c r="B258" s="345"/>
      <c r="C258" s="677"/>
      <c r="D258" s="633"/>
      <c r="E258" s="633"/>
      <c r="F258" s="633"/>
      <c r="G258" s="633"/>
      <c r="H258" s="633"/>
    </row>
    <row r="259" spans="1:8" s="544" customFormat="1">
      <c r="A259" s="630"/>
      <c r="B259" s="345"/>
      <c r="C259" s="677"/>
      <c r="D259" s="633"/>
      <c r="E259" s="633"/>
      <c r="F259" s="633"/>
      <c r="G259" s="633"/>
      <c r="H259" s="633"/>
    </row>
    <row r="260" spans="1:8" s="544" customFormat="1">
      <c r="A260" s="630"/>
      <c r="B260" s="345"/>
      <c r="C260" s="677"/>
      <c r="D260" s="633"/>
      <c r="E260" s="633"/>
      <c r="F260" s="633"/>
      <c r="G260" s="633"/>
      <c r="H260" s="633"/>
    </row>
    <row r="261" spans="1:8" s="544" customFormat="1">
      <c r="A261" s="630"/>
      <c r="B261" s="345"/>
      <c r="C261" s="677"/>
      <c r="D261" s="633"/>
      <c r="E261" s="633"/>
      <c r="F261" s="633"/>
      <c r="G261" s="633"/>
      <c r="H261" s="633"/>
    </row>
    <row r="262" spans="1:8" s="544" customFormat="1">
      <c r="A262" s="630"/>
      <c r="B262" s="345"/>
      <c r="C262" s="677"/>
      <c r="D262" s="633"/>
      <c r="E262" s="633"/>
      <c r="F262" s="633"/>
      <c r="G262" s="633"/>
      <c r="H262" s="633"/>
    </row>
    <row r="263" spans="1:8" s="544" customFormat="1">
      <c r="A263" s="630"/>
      <c r="B263" s="345"/>
      <c r="C263" s="677"/>
      <c r="D263" s="633"/>
      <c r="E263" s="633"/>
      <c r="F263" s="633"/>
      <c r="G263" s="633"/>
      <c r="H263" s="633"/>
    </row>
    <row r="264" spans="1:8" s="544" customFormat="1">
      <c r="A264" s="630"/>
      <c r="B264" s="345"/>
      <c r="C264" s="677"/>
      <c r="D264" s="633"/>
      <c r="E264" s="633"/>
      <c r="F264" s="633"/>
      <c r="G264" s="633"/>
      <c r="H264" s="633"/>
    </row>
    <row r="265" spans="1:8" s="544" customFormat="1">
      <c r="A265" s="630"/>
      <c r="B265" s="345"/>
      <c r="C265" s="677"/>
      <c r="D265" s="633"/>
      <c r="E265" s="633"/>
      <c r="F265" s="633"/>
      <c r="G265" s="633"/>
      <c r="H265" s="633"/>
    </row>
    <row r="266" spans="1:8" s="544" customFormat="1">
      <c r="A266" s="630"/>
      <c r="B266" s="345"/>
      <c r="C266" s="677"/>
      <c r="D266" s="633"/>
      <c r="E266" s="633"/>
      <c r="F266" s="633"/>
      <c r="G266" s="633"/>
      <c r="H266" s="633"/>
    </row>
    <row r="267" spans="1:8" s="544" customFormat="1">
      <c r="A267" s="630"/>
      <c r="B267" s="345"/>
      <c r="C267" s="677"/>
      <c r="D267" s="633"/>
      <c r="E267" s="633"/>
      <c r="F267" s="633"/>
      <c r="G267" s="633"/>
      <c r="H267" s="633"/>
    </row>
    <row r="268" spans="1:8" s="544" customFormat="1">
      <c r="A268" s="630"/>
      <c r="B268" s="345"/>
      <c r="C268" s="677"/>
      <c r="D268" s="633"/>
      <c r="E268" s="633"/>
      <c r="F268" s="633"/>
      <c r="G268" s="633"/>
      <c r="H268" s="633"/>
    </row>
    <row r="269" spans="1:8" s="544" customFormat="1">
      <c r="A269" s="630"/>
      <c r="B269" s="345"/>
      <c r="C269" s="677"/>
      <c r="D269" s="633"/>
      <c r="E269" s="633"/>
      <c r="F269" s="633"/>
      <c r="G269" s="633"/>
      <c r="H269" s="633"/>
    </row>
    <row r="270" spans="1:8" s="544" customFormat="1">
      <c r="A270" s="630"/>
      <c r="B270" s="345"/>
      <c r="C270" s="677"/>
      <c r="D270" s="633"/>
      <c r="E270" s="633"/>
      <c r="F270" s="633"/>
      <c r="G270" s="633"/>
      <c r="H270" s="633"/>
    </row>
    <row r="271" spans="1:8" s="544" customFormat="1">
      <c r="A271" s="630"/>
      <c r="B271" s="345"/>
      <c r="C271" s="677"/>
      <c r="D271" s="633"/>
      <c r="E271" s="633"/>
      <c r="F271" s="633"/>
      <c r="G271" s="633"/>
      <c r="H271" s="633"/>
    </row>
    <row r="272" spans="1:8" s="544" customFormat="1">
      <c r="A272" s="630"/>
      <c r="B272" s="345"/>
      <c r="C272" s="677"/>
      <c r="D272" s="633"/>
      <c r="E272" s="633"/>
      <c r="F272" s="633"/>
      <c r="G272" s="633"/>
      <c r="H272" s="633"/>
    </row>
    <row r="273" spans="1:8" s="544" customFormat="1">
      <c r="A273" s="630"/>
      <c r="B273" s="345"/>
      <c r="C273" s="677"/>
      <c r="D273" s="633"/>
      <c r="E273" s="633"/>
      <c r="F273" s="633"/>
      <c r="G273" s="633"/>
      <c r="H273" s="633"/>
    </row>
    <row r="274" spans="1:8" s="544" customFormat="1">
      <c r="A274" s="630"/>
      <c r="B274" s="345"/>
      <c r="C274" s="677"/>
      <c r="D274" s="633"/>
      <c r="E274" s="633"/>
      <c r="F274" s="633"/>
      <c r="G274" s="633"/>
      <c r="H274" s="633"/>
    </row>
    <row r="275" spans="1:8" s="544" customFormat="1">
      <c r="A275" s="630"/>
      <c r="B275" s="345"/>
      <c r="C275" s="677"/>
      <c r="D275" s="633"/>
      <c r="E275" s="633"/>
      <c r="F275" s="633"/>
      <c r="G275" s="633"/>
      <c r="H275" s="633"/>
    </row>
    <row r="276" spans="1:8" s="544" customFormat="1">
      <c r="A276" s="630"/>
      <c r="B276" s="345"/>
      <c r="C276" s="677"/>
      <c r="D276" s="633"/>
      <c r="E276" s="633"/>
      <c r="F276" s="633"/>
      <c r="G276" s="633"/>
      <c r="H276" s="633"/>
    </row>
    <row r="277" spans="1:8" s="544" customFormat="1">
      <c r="A277" s="630"/>
      <c r="B277" s="345"/>
      <c r="C277" s="677"/>
      <c r="D277" s="633"/>
      <c r="E277" s="633"/>
      <c r="F277" s="633"/>
      <c r="G277" s="633"/>
      <c r="H277" s="633"/>
    </row>
    <row r="278" spans="1:8" s="544" customFormat="1">
      <c r="A278" s="630"/>
      <c r="B278" s="345"/>
      <c r="C278" s="677"/>
      <c r="D278" s="633"/>
      <c r="E278" s="633"/>
      <c r="F278" s="633"/>
      <c r="G278" s="633"/>
      <c r="H278" s="633"/>
    </row>
    <row r="279" spans="1:8" s="544" customFormat="1">
      <c r="A279" s="630"/>
      <c r="B279" s="345"/>
      <c r="C279" s="677"/>
      <c r="D279" s="633"/>
      <c r="E279" s="633"/>
      <c r="F279" s="633"/>
      <c r="G279" s="633"/>
      <c r="H279" s="633"/>
    </row>
    <row r="280" spans="1:8" s="544" customFormat="1">
      <c r="A280" s="630"/>
      <c r="B280" s="345"/>
      <c r="C280" s="677"/>
      <c r="D280" s="633"/>
      <c r="E280" s="633"/>
      <c r="F280" s="633"/>
      <c r="G280" s="633"/>
      <c r="H280" s="633"/>
    </row>
    <row r="281" spans="1:8" s="544" customFormat="1">
      <c r="A281" s="630"/>
      <c r="B281" s="345"/>
      <c r="C281" s="677"/>
      <c r="D281" s="633"/>
      <c r="E281" s="633"/>
      <c r="F281" s="633"/>
      <c r="G281" s="633"/>
      <c r="H281" s="633"/>
    </row>
    <row r="282" spans="1:8" s="544" customFormat="1">
      <c r="A282" s="630"/>
      <c r="B282" s="345"/>
      <c r="C282" s="677"/>
      <c r="D282" s="633"/>
      <c r="E282" s="633"/>
      <c r="F282" s="633"/>
      <c r="G282" s="633"/>
      <c r="H282" s="633"/>
    </row>
    <row r="283" spans="1:8" s="544" customFormat="1">
      <c r="A283" s="630"/>
      <c r="B283" s="345"/>
      <c r="C283" s="677"/>
      <c r="D283" s="633"/>
      <c r="E283" s="633"/>
      <c r="F283" s="633"/>
      <c r="G283" s="633"/>
      <c r="H283" s="633"/>
    </row>
    <row r="284" spans="1:8" s="544" customFormat="1">
      <c r="A284" s="630"/>
      <c r="B284" s="345"/>
      <c r="C284" s="677"/>
      <c r="D284" s="633"/>
      <c r="E284" s="633"/>
      <c r="F284" s="633"/>
      <c r="G284" s="633"/>
      <c r="H284" s="633"/>
    </row>
    <row r="285" spans="1:8" s="544" customFormat="1">
      <c r="A285" s="630"/>
      <c r="B285" s="345"/>
      <c r="C285" s="677"/>
      <c r="D285" s="633"/>
      <c r="E285" s="633"/>
      <c r="F285" s="633"/>
      <c r="G285" s="633"/>
      <c r="H285" s="633"/>
    </row>
    <row r="286" spans="1:8" s="544" customFormat="1">
      <c r="A286" s="630"/>
      <c r="B286" s="345"/>
      <c r="C286" s="677"/>
      <c r="D286" s="633"/>
      <c r="E286" s="633"/>
      <c r="F286" s="633"/>
      <c r="G286" s="633"/>
      <c r="H286" s="633"/>
    </row>
    <row r="287" spans="1:8" s="544" customFormat="1">
      <c r="A287" s="630"/>
      <c r="B287" s="345"/>
      <c r="C287" s="677"/>
      <c r="D287" s="633"/>
      <c r="E287" s="633"/>
      <c r="F287" s="633"/>
      <c r="G287" s="633"/>
      <c r="H287" s="633"/>
    </row>
    <row r="288" spans="1:8" s="544" customFormat="1">
      <c r="A288" s="630"/>
      <c r="B288" s="345"/>
      <c r="C288" s="677"/>
      <c r="D288" s="633"/>
      <c r="E288" s="633"/>
      <c r="F288" s="633"/>
      <c r="G288" s="633"/>
      <c r="H288" s="633"/>
    </row>
    <row r="289" spans="1:8" s="544" customFormat="1">
      <c r="A289" s="630"/>
      <c r="B289" s="345"/>
      <c r="C289" s="677"/>
      <c r="D289" s="633"/>
      <c r="E289" s="633"/>
      <c r="F289" s="633"/>
      <c r="G289" s="633"/>
      <c r="H289" s="633"/>
    </row>
    <row r="290" spans="1:8" s="544" customFormat="1">
      <c r="A290" s="630"/>
      <c r="B290" s="345"/>
      <c r="C290" s="677"/>
      <c r="D290" s="633"/>
      <c r="E290" s="633"/>
      <c r="F290" s="633"/>
      <c r="G290" s="633"/>
      <c r="H290" s="633"/>
    </row>
    <row r="291" spans="1:8" s="544" customFormat="1">
      <c r="A291" s="630"/>
      <c r="B291" s="345"/>
      <c r="C291" s="677"/>
      <c r="D291" s="633"/>
      <c r="E291" s="633"/>
      <c r="F291" s="633"/>
      <c r="G291" s="633"/>
      <c r="H291" s="633"/>
    </row>
    <row r="292" spans="1:8" s="544" customFormat="1">
      <c r="A292" s="630"/>
      <c r="B292" s="345"/>
      <c r="C292" s="677"/>
      <c r="D292" s="633"/>
      <c r="E292" s="633"/>
      <c r="F292" s="633"/>
      <c r="G292" s="633"/>
      <c r="H292" s="633"/>
    </row>
    <row r="293" spans="1:8" s="544" customFormat="1">
      <c r="A293" s="630"/>
      <c r="B293" s="345"/>
      <c r="C293" s="677"/>
      <c r="D293" s="633"/>
      <c r="E293" s="633"/>
      <c r="F293" s="633"/>
      <c r="G293" s="633"/>
      <c r="H293" s="633"/>
    </row>
    <row r="294" spans="1:8" s="544" customFormat="1">
      <c r="A294" s="630"/>
      <c r="B294" s="345"/>
      <c r="C294" s="677"/>
      <c r="D294" s="633"/>
      <c r="E294" s="633"/>
      <c r="F294" s="633"/>
      <c r="G294" s="633"/>
      <c r="H294" s="633"/>
    </row>
    <row r="295" spans="1:8" s="544" customFormat="1">
      <c r="A295" s="630"/>
      <c r="B295" s="345"/>
      <c r="C295" s="677"/>
      <c r="D295" s="633"/>
      <c r="E295" s="633"/>
      <c r="F295" s="633"/>
      <c r="G295" s="633"/>
      <c r="H295" s="633"/>
    </row>
    <row r="296" spans="1:8" s="544" customFormat="1">
      <c r="A296" s="630"/>
      <c r="B296" s="345"/>
      <c r="C296" s="677"/>
      <c r="D296" s="633"/>
      <c r="E296" s="633"/>
      <c r="F296" s="633"/>
      <c r="G296" s="633"/>
      <c r="H296" s="633"/>
    </row>
    <row r="297" spans="1:8" s="544" customFormat="1">
      <c r="A297" s="630"/>
      <c r="B297" s="345"/>
      <c r="C297" s="677"/>
      <c r="D297" s="633"/>
      <c r="E297" s="633"/>
      <c r="F297" s="633"/>
      <c r="G297" s="633"/>
      <c r="H297" s="633"/>
    </row>
    <row r="298" spans="1:8" s="544" customFormat="1">
      <c r="A298" s="630"/>
      <c r="B298" s="345"/>
      <c r="C298" s="677"/>
      <c r="D298" s="633"/>
      <c r="E298" s="633"/>
      <c r="F298" s="633"/>
      <c r="G298" s="633"/>
      <c r="H298" s="633"/>
    </row>
    <row r="299" spans="1:8" s="544" customFormat="1">
      <c r="A299" s="630"/>
      <c r="B299" s="345"/>
      <c r="C299" s="677"/>
      <c r="D299" s="633"/>
      <c r="E299" s="633"/>
      <c r="F299" s="633"/>
      <c r="G299" s="633"/>
      <c r="H299" s="633"/>
    </row>
    <row r="300" spans="1:8" s="544" customFormat="1">
      <c r="A300" s="630"/>
      <c r="B300" s="345"/>
      <c r="C300" s="677"/>
      <c r="D300" s="633"/>
      <c r="E300" s="633"/>
      <c r="F300" s="633"/>
      <c r="G300" s="633"/>
      <c r="H300" s="633"/>
    </row>
    <row r="301" spans="1:8" s="544" customFormat="1">
      <c r="A301" s="630"/>
      <c r="B301" s="345"/>
      <c r="C301" s="677"/>
      <c r="D301" s="633"/>
      <c r="E301" s="633"/>
      <c r="F301" s="633"/>
      <c r="G301" s="633"/>
      <c r="H301" s="633"/>
    </row>
    <row r="302" spans="1:8" s="544" customFormat="1">
      <c r="A302" s="630"/>
      <c r="B302" s="345"/>
      <c r="C302" s="677"/>
      <c r="D302" s="633"/>
      <c r="E302" s="633"/>
      <c r="F302" s="633"/>
      <c r="G302" s="633"/>
      <c r="H302" s="633"/>
    </row>
    <row r="303" spans="1:8" s="544" customFormat="1">
      <c r="A303" s="630"/>
      <c r="B303" s="345"/>
      <c r="C303" s="677"/>
      <c r="D303" s="633"/>
      <c r="E303" s="633"/>
      <c r="F303" s="633"/>
      <c r="G303" s="633"/>
      <c r="H303" s="633"/>
    </row>
    <row r="304" spans="1:8" s="544" customFormat="1">
      <c r="A304" s="630"/>
      <c r="B304" s="345"/>
      <c r="C304" s="677"/>
      <c r="D304" s="633"/>
      <c r="E304" s="633"/>
      <c r="F304" s="633"/>
      <c r="G304" s="633"/>
      <c r="H304" s="633"/>
    </row>
    <row r="305" spans="1:8" s="544" customFormat="1">
      <c r="A305" s="630"/>
      <c r="B305" s="345"/>
      <c r="C305" s="677"/>
      <c r="D305" s="633"/>
      <c r="E305" s="633"/>
      <c r="F305" s="633"/>
      <c r="G305" s="633"/>
      <c r="H305" s="633"/>
    </row>
    <row r="306" spans="1:8" s="544" customFormat="1">
      <c r="A306" s="630"/>
      <c r="B306" s="345"/>
      <c r="C306" s="677"/>
      <c r="D306" s="633"/>
      <c r="E306" s="633"/>
      <c r="F306" s="633"/>
      <c r="G306" s="633"/>
      <c r="H306" s="633"/>
    </row>
    <row r="307" spans="1:8" s="544" customFormat="1">
      <c r="A307" s="630"/>
      <c r="B307" s="345"/>
      <c r="C307" s="677"/>
      <c r="D307" s="633"/>
      <c r="E307" s="633"/>
      <c r="F307" s="633"/>
      <c r="G307" s="633"/>
      <c r="H307" s="633"/>
    </row>
    <row r="308" spans="1:8" s="544" customFormat="1">
      <c r="A308" s="630"/>
      <c r="B308" s="345"/>
      <c r="C308" s="677"/>
      <c r="D308" s="633"/>
      <c r="E308" s="633"/>
      <c r="F308" s="633"/>
      <c r="G308" s="633"/>
      <c r="H308" s="633"/>
    </row>
    <row r="309" spans="1:8" s="544" customFormat="1">
      <c r="A309" s="630"/>
      <c r="B309" s="345"/>
      <c r="C309" s="677"/>
      <c r="D309" s="633"/>
      <c r="E309" s="633"/>
      <c r="F309" s="633"/>
      <c r="G309" s="633"/>
      <c r="H309" s="633"/>
    </row>
    <row r="310" spans="1:8" s="544" customFormat="1">
      <c r="A310" s="630"/>
      <c r="B310" s="345"/>
      <c r="C310" s="677"/>
      <c r="D310" s="633"/>
      <c r="E310" s="633"/>
      <c r="F310" s="633"/>
      <c r="G310" s="633"/>
      <c r="H310" s="633"/>
    </row>
    <row r="311" spans="1:8" s="544" customFormat="1">
      <c r="A311" s="630"/>
      <c r="B311" s="345"/>
      <c r="C311" s="677"/>
      <c r="D311" s="633"/>
      <c r="E311" s="633"/>
      <c r="F311" s="633"/>
      <c r="G311" s="633"/>
      <c r="H311" s="633"/>
    </row>
    <row r="312" spans="1:8" s="544" customFormat="1">
      <c r="A312" s="630"/>
      <c r="B312" s="345"/>
      <c r="C312" s="677"/>
      <c r="D312" s="633"/>
      <c r="E312" s="633"/>
      <c r="F312" s="633"/>
      <c r="G312" s="633"/>
      <c r="H312" s="633"/>
    </row>
    <row r="313" spans="1:8" s="544" customFormat="1">
      <c r="A313" s="630"/>
      <c r="B313" s="345"/>
      <c r="C313" s="677"/>
      <c r="D313" s="633"/>
      <c r="E313" s="633"/>
      <c r="F313" s="633"/>
      <c r="G313" s="633"/>
      <c r="H313" s="633"/>
    </row>
    <row r="314" spans="1:8" s="544" customFormat="1">
      <c r="A314" s="630"/>
      <c r="B314" s="345"/>
      <c r="C314" s="677"/>
      <c r="D314" s="633"/>
      <c r="E314" s="633"/>
      <c r="F314" s="633"/>
      <c r="G314" s="633"/>
      <c r="H314" s="633"/>
    </row>
    <row r="315" spans="1:8" s="544" customFormat="1">
      <c r="A315" s="630"/>
      <c r="B315" s="345"/>
      <c r="C315" s="677"/>
      <c r="D315" s="633"/>
      <c r="E315" s="633"/>
      <c r="F315" s="633"/>
      <c r="G315" s="633"/>
      <c r="H315" s="633"/>
    </row>
    <row r="316" spans="1:8" s="544" customFormat="1">
      <c r="A316" s="630"/>
      <c r="B316" s="345"/>
      <c r="C316" s="677"/>
      <c r="D316" s="633"/>
      <c r="E316" s="633"/>
      <c r="F316" s="633"/>
      <c r="G316" s="633"/>
      <c r="H316" s="633"/>
    </row>
    <row r="317" spans="1:8" s="544" customFormat="1">
      <c r="A317" s="630"/>
      <c r="B317" s="345"/>
      <c r="C317" s="677"/>
      <c r="D317" s="633"/>
      <c r="E317" s="633"/>
      <c r="F317" s="633"/>
      <c r="G317" s="633"/>
      <c r="H317" s="633"/>
    </row>
    <row r="318" spans="1:8" s="544" customFormat="1">
      <c r="A318" s="630"/>
      <c r="B318" s="345"/>
      <c r="C318" s="677"/>
      <c r="D318" s="633"/>
      <c r="E318" s="633"/>
      <c r="F318" s="633"/>
      <c r="G318" s="633"/>
      <c r="H318" s="633"/>
    </row>
    <row r="319" spans="1:8" s="544" customFormat="1">
      <c r="A319" s="630"/>
      <c r="B319" s="345"/>
      <c r="C319" s="677"/>
      <c r="D319" s="633"/>
      <c r="E319" s="633"/>
      <c r="F319" s="633"/>
      <c r="G319" s="633"/>
      <c r="H319" s="633"/>
    </row>
    <row r="320" spans="1:8" s="544" customFormat="1">
      <c r="A320" s="630"/>
      <c r="B320" s="345"/>
      <c r="C320" s="677"/>
      <c r="D320" s="633"/>
      <c r="E320" s="633"/>
      <c r="F320" s="633"/>
      <c r="G320" s="633"/>
      <c r="H320" s="633"/>
    </row>
    <row r="321" spans="1:8" s="544" customFormat="1">
      <c r="A321" s="630"/>
      <c r="B321" s="345"/>
      <c r="C321" s="677"/>
      <c r="D321" s="633"/>
      <c r="E321" s="633"/>
      <c r="F321" s="633"/>
      <c r="G321" s="633"/>
      <c r="H321" s="633"/>
    </row>
    <row r="322" spans="1:8" s="544" customFormat="1">
      <c r="A322" s="630"/>
      <c r="B322" s="345"/>
      <c r="C322" s="677"/>
      <c r="D322" s="633"/>
      <c r="E322" s="633"/>
      <c r="F322" s="633"/>
      <c r="G322" s="633"/>
      <c r="H322" s="633"/>
    </row>
    <row r="323" spans="1:8" s="544" customFormat="1">
      <c r="A323" s="630"/>
      <c r="B323" s="345"/>
      <c r="C323" s="677"/>
      <c r="D323" s="633"/>
      <c r="E323" s="633"/>
      <c r="F323" s="633"/>
      <c r="G323" s="633"/>
      <c r="H323" s="633"/>
    </row>
    <row r="324" spans="1:8" s="544" customFormat="1">
      <c r="A324" s="630"/>
      <c r="B324" s="345"/>
      <c r="C324" s="677"/>
      <c r="D324" s="633"/>
      <c r="E324" s="633"/>
      <c r="F324" s="633"/>
      <c r="G324" s="633"/>
      <c r="H324" s="633"/>
    </row>
    <row r="325" spans="1:8" s="544" customFormat="1">
      <c r="A325" s="630"/>
      <c r="B325" s="345"/>
      <c r="C325" s="677"/>
      <c r="D325" s="633"/>
      <c r="E325" s="633"/>
      <c r="F325" s="633"/>
      <c r="G325" s="633"/>
      <c r="H325" s="633"/>
    </row>
    <row r="326" spans="1:8" s="544" customFormat="1">
      <c r="A326" s="630"/>
      <c r="B326" s="345"/>
      <c r="C326" s="677"/>
      <c r="D326" s="633"/>
      <c r="E326" s="633"/>
      <c r="F326" s="633"/>
      <c r="G326" s="633"/>
      <c r="H326" s="633"/>
    </row>
    <row r="327" spans="1:8" s="544" customFormat="1">
      <c r="A327" s="630"/>
      <c r="B327" s="345"/>
      <c r="C327" s="677"/>
      <c r="D327" s="633"/>
      <c r="E327" s="633"/>
      <c r="F327" s="633"/>
      <c r="G327" s="633"/>
      <c r="H327" s="633"/>
    </row>
    <row r="328" spans="1:8" s="544" customFormat="1">
      <c r="A328" s="630"/>
      <c r="B328" s="345"/>
      <c r="C328" s="677"/>
      <c r="D328" s="633"/>
      <c r="E328" s="633"/>
      <c r="F328" s="633"/>
      <c r="G328" s="633"/>
      <c r="H328" s="633"/>
    </row>
    <row r="329" spans="1:8" s="544" customFormat="1">
      <c r="A329" s="630"/>
      <c r="B329" s="345"/>
      <c r="C329" s="677"/>
      <c r="D329" s="633"/>
      <c r="E329" s="633"/>
      <c r="F329" s="633"/>
      <c r="G329" s="633"/>
      <c r="H329" s="633"/>
    </row>
    <row r="330" spans="1:8" s="544" customFormat="1">
      <c r="A330" s="630"/>
      <c r="B330" s="345"/>
      <c r="C330" s="677"/>
      <c r="D330" s="633"/>
      <c r="E330" s="633"/>
      <c r="F330" s="633"/>
      <c r="G330" s="633"/>
      <c r="H330" s="633"/>
    </row>
    <row r="331" spans="1:8" s="544" customFormat="1">
      <c r="A331" s="630"/>
      <c r="B331" s="345"/>
      <c r="C331" s="677"/>
      <c r="D331" s="633"/>
      <c r="E331" s="633"/>
      <c r="F331" s="633"/>
      <c r="G331" s="633"/>
      <c r="H331" s="633"/>
    </row>
    <row r="332" spans="1:8" s="544" customFormat="1">
      <c r="A332" s="630"/>
      <c r="B332" s="345"/>
      <c r="C332" s="677"/>
      <c r="D332" s="633"/>
      <c r="E332" s="633"/>
      <c r="F332" s="633"/>
      <c r="G332" s="633"/>
      <c r="H332" s="633"/>
    </row>
    <row r="333" spans="1:8" s="544" customFormat="1">
      <c r="A333" s="630"/>
      <c r="B333" s="345"/>
      <c r="C333" s="677"/>
      <c r="D333" s="633"/>
      <c r="E333" s="633"/>
      <c r="F333" s="633"/>
      <c r="G333" s="633"/>
      <c r="H333" s="633"/>
    </row>
    <row r="334" spans="1:8" s="544" customFormat="1">
      <c r="A334" s="630"/>
      <c r="B334" s="345"/>
      <c r="C334" s="677"/>
      <c r="D334" s="633"/>
      <c r="E334" s="633"/>
      <c r="F334" s="633"/>
      <c r="G334" s="633"/>
      <c r="H334" s="633"/>
    </row>
    <row r="335" spans="1:8" s="544" customFormat="1">
      <c r="A335" s="630"/>
      <c r="B335" s="345"/>
      <c r="C335" s="677"/>
      <c r="D335" s="633"/>
      <c r="E335" s="633"/>
      <c r="F335" s="633"/>
      <c r="G335" s="633"/>
      <c r="H335" s="633"/>
    </row>
    <row r="336" spans="1:8" s="544" customFormat="1">
      <c r="A336" s="630"/>
      <c r="B336" s="345"/>
      <c r="C336" s="677"/>
      <c r="D336" s="633"/>
      <c r="E336" s="633"/>
      <c r="F336" s="633"/>
      <c r="G336" s="633"/>
      <c r="H336" s="633"/>
    </row>
    <row r="337" spans="1:8" s="544" customFormat="1">
      <c r="A337" s="630"/>
      <c r="B337" s="345"/>
      <c r="C337" s="677"/>
      <c r="D337" s="633"/>
      <c r="E337" s="633"/>
      <c r="F337" s="633"/>
      <c r="G337" s="633"/>
      <c r="H337" s="633"/>
    </row>
    <row r="338" spans="1:8" s="544" customFormat="1">
      <c r="A338" s="630"/>
      <c r="B338" s="345"/>
      <c r="C338" s="677"/>
      <c r="D338" s="633"/>
      <c r="E338" s="633"/>
      <c r="F338" s="633"/>
      <c r="G338" s="633"/>
      <c r="H338" s="633"/>
    </row>
    <row r="339" spans="1:8" s="544" customFormat="1">
      <c r="A339" s="630"/>
      <c r="B339" s="345"/>
      <c r="C339" s="677"/>
      <c r="D339" s="633"/>
      <c r="E339" s="633"/>
      <c r="F339" s="633"/>
      <c r="G339" s="633"/>
      <c r="H339" s="633"/>
    </row>
    <row r="340" spans="1:8" s="544" customFormat="1">
      <c r="A340" s="630"/>
      <c r="B340" s="345"/>
      <c r="C340" s="677"/>
      <c r="D340" s="633"/>
      <c r="E340" s="633"/>
      <c r="F340" s="633"/>
      <c r="G340" s="633"/>
      <c r="H340" s="633"/>
    </row>
    <row r="341" spans="1:8" s="544" customFormat="1">
      <c r="A341" s="630"/>
      <c r="B341" s="345"/>
      <c r="C341" s="677"/>
      <c r="D341" s="633"/>
      <c r="E341" s="633"/>
      <c r="F341" s="633"/>
      <c r="G341" s="633"/>
      <c r="H341" s="633"/>
    </row>
    <row r="342" spans="1:8" s="544" customFormat="1">
      <c r="A342" s="630"/>
      <c r="B342" s="345"/>
      <c r="C342" s="677"/>
      <c r="D342" s="633"/>
      <c r="E342" s="633"/>
      <c r="F342" s="633"/>
      <c r="G342" s="633"/>
      <c r="H342" s="633"/>
    </row>
  </sheetData>
  <mergeCells count="2">
    <mergeCell ref="E7:E8"/>
    <mergeCell ref="E28:E29"/>
  </mergeCells>
  <pageMargins left="0.70866141732283472" right="0.19685039370078741" top="0.31496062992125984" bottom="0.47244094488188981" header="0.23622047244094491" footer="0.27559055118110237"/>
  <pageSetup paperSize="9" firstPageNumber="160" orientation="portrait" useFirstPageNumber="1" r:id="rId1"/>
  <headerFooter alignWithMargins="0">
    <oddHeader>&amp;CDRAFT</oddHeader>
    <oddFooter>&amp;C&amp;P</oddFooter>
  </headerFooter>
  <drawing r:id="rId2"/>
</worksheet>
</file>

<file path=xl/worksheets/sheet36.xml><?xml version="1.0" encoding="utf-8"?>
<worksheet xmlns="http://schemas.openxmlformats.org/spreadsheetml/2006/main" xmlns:r="http://schemas.openxmlformats.org/officeDocument/2006/relationships">
  <sheetPr codeName="Sheet12">
    <tabColor indexed="43"/>
  </sheetPr>
  <dimension ref="A1:IH61"/>
  <sheetViews>
    <sheetView workbookViewId="0">
      <selection activeCell="D16" sqref="D16"/>
    </sheetView>
  </sheetViews>
  <sheetFormatPr defaultRowHeight="15.75"/>
  <cols>
    <col min="1" max="1" width="5" style="31" customWidth="1"/>
    <col min="2" max="2" width="42.140625" style="31" customWidth="1"/>
    <col min="3" max="3" width="8.140625" style="31" customWidth="1"/>
    <col min="4" max="4" width="10.85546875" style="148" customWidth="1"/>
    <col min="5" max="5" width="9.140625" style="148" customWidth="1"/>
    <col min="6" max="6" width="6.7109375" style="31" customWidth="1"/>
    <col min="7" max="7" width="6" style="31" customWidth="1"/>
    <col min="8" max="8" width="6.5703125" style="31" customWidth="1"/>
    <col min="9" max="9" width="6.85546875" style="31" customWidth="1"/>
    <col min="10" max="10" width="6.5703125" style="31" customWidth="1"/>
    <col min="11" max="11" width="6.140625" style="31" customWidth="1"/>
    <col min="12" max="251" width="9.140625" style="31"/>
    <col min="252" max="252" width="5" style="31" customWidth="1"/>
    <col min="253" max="253" width="42.140625" style="31" customWidth="1"/>
    <col min="254" max="255" width="8.140625" style="31" customWidth="1"/>
    <col min="256" max="261" width="6.7109375" style="31" customWidth="1"/>
    <col min="262" max="262" width="6" style="31" customWidth="1"/>
    <col min="263" max="263" width="6.5703125" style="31" customWidth="1"/>
    <col min="264" max="264" width="35.42578125" style="31" customWidth="1"/>
    <col min="265" max="265" width="6.85546875" style="31" customWidth="1"/>
    <col min="266" max="266" width="6.5703125" style="31" customWidth="1"/>
    <col min="267" max="267" width="6.140625" style="31" customWidth="1"/>
    <col min="268" max="507" width="9.140625" style="31"/>
    <col min="508" max="508" width="5" style="31" customWidth="1"/>
    <col min="509" max="509" width="42.140625" style="31" customWidth="1"/>
    <col min="510" max="511" width="8.140625" style="31" customWidth="1"/>
    <col min="512" max="517" width="6.7109375" style="31" customWidth="1"/>
    <col min="518" max="518" width="6" style="31" customWidth="1"/>
    <col min="519" max="519" width="6.5703125" style="31" customWidth="1"/>
    <col min="520" max="520" width="35.42578125" style="31" customWidth="1"/>
    <col min="521" max="521" width="6.85546875" style="31" customWidth="1"/>
    <col min="522" max="522" width="6.5703125" style="31" customWidth="1"/>
    <col min="523" max="523" width="6.140625" style="31" customWidth="1"/>
    <col min="524" max="763" width="9.140625" style="31"/>
    <col min="764" max="764" width="5" style="31" customWidth="1"/>
    <col min="765" max="765" width="42.140625" style="31" customWidth="1"/>
    <col min="766" max="767" width="8.140625" style="31" customWidth="1"/>
    <col min="768" max="773" width="6.7109375" style="31" customWidth="1"/>
    <col min="774" max="774" width="6" style="31" customWidth="1"/>
    <col min="775" max="775" width="6.5703125" style="31" customWidth="1"/>
    <col min="776" max="776" width="35.42578125" style="31" customWidth="1"/>
    <col min="777" max="777" width="6.85546875" style="31" customWidth="1"/>
    <col min="778" max="778" width="6.5703125" style="31" customWidth="1"/>
    <col min="779" max="779" width="6.140625" style="31" customWidth="1"/>
    <col min="780" max="1019" width="10.28515625" style="31"/>
    <col min="1020" max="1020" width="5" style="31" customWidth="1"/>
    <col min="1021" max="1021" width="42.140625" style="31" customWidth="1"/>
    <col min="1022" max="1023" width="8.140625" style="31" customWidth="1"/>
    <col min="1024" max="1029" width="6.7109375" style="31" customWidth="1"/>
    <col min="1030" max="1030" width="6" style="31" customWidth="1"/>
    <col min="1031" max="1031" width="6.5703125" style="31" customWidth="1"/>
    <col min="1032" max="1032" width="35.42578125" style="31" customWidth="1"/>
    <col min="1033" max="1033" width="6.85546875" style="31" customWidth="1"/>
    <col min="1034" max="1034" width="6.5703125" style="31" customWidth="1"/>
    <col min="1035" max="1035" width="6.140625" style="31" customWidth="1"/>
    <col min="1036" max="1275" width="9.140625" style="31"/>
    <col min="1276" max="1276" width="5" style="31" customWidth="1"/>
    <col min="1277" max="1277" width="42.140625" style="31" customWidth="1"/>
    <col min="1278" max="1279" width="8.140625" style="31" customWidth="1"/>
    <col min="1280" max="1285" width="6.7109375" style="31" customWidth="1"/>
    <col min="1286" max="1286" width="6" style="31" customWidth="1"/>
    <col min="1287" max="1287" width="6.5703125" style="31" customWidth="1"/>
    <col min="1288" max="1288" width="35.42578125" style="31" customWidth="1"/>
    <col min="1289" max="1289" width="6.85546875" style="31" customWidth="1"/>
    <col min="1290" max="1290" width="6.5703125" style="31" customWidth="1"/>
    <col min="1291" max="1291" width="6.140625" style="31" customWidth="1"/>
    <col min="1292" max="1531" width="9.140625" style="31"/>
    <col min="1532" max="1532" width="5" style="31" customWidth="1"/>
    <col min="1533" max="1533" width="42.140625" style="31" customWidth="1"/>
    <col min="1534" max="1535" width="8.140625" style="31" customWidth="1"/>
    <col min="1536" max="1541" width="6.7109375" style="31" customWidth="1"/>
    <col min="1542" max="1542" width="6" style="31" customWidth="1"/>
    <col min="1543" max="1543" width="6.5703125" style="31" customWidth="1"/>
    <col min="1544" max="1544" width="35.42578125" style="31" customWidth="1"/>
    <col min="1545" max="1545" width="6.85546875" style="31" customWidth="1"/>
    <col min="1546" max="1546" width="6.5703125" style="31" customWidth="1"/>
    <col min="1547" max="1547" width="6.140625" style="31" customWidth="1"/>
    <col min="1548" max="1787" width="9.140625" style="31"/>
    <col min="1788" max="1788" width="5" style="31" customWidth="1"/>
    <col min="1789" max="1789" width="42.140625" style="31" customWidth="1"/>
    <col min="1790" max="1791" width="8.140625" style="31" customWidth="1"/>
    <col min="1792" max="1797" width="6.7109375" style="31" customWidth="1"/>
    <col min="1798" max="1798" width="6" style="31" customWidth="1"/>
    <col min="1799" max="1799" width="6.5703125" style="31" customWidth="1"/>
    <col min="1800" max="1800" width="35.42578125" style="31" customWidth="1"/>
    <col min="1801" max="1801" width="6.85546875" style="31" customWidth="1"/>
    <col min="1802" max="1802" width="6.5703125" style="31" customWidth="1"/>
    <col min="1803" max="1803" width="6.140625" style="31" customWidth="1"/>
    <col min="1804" max="2043" width="10.28515625" style="31"/>
    <col min="2044" max="2044" width="5" style="31" customWidth="1"/>
    <col min="2045" max="2045" width="42.140625" style="31" customWidth="1"/>
    <col min="2046" max="2047" width="8.140625" style="31" customWidth="1"/>
    <col min="2048" max="2053" width="6.7109375" style="31" customWidth="1"/>
    <col min="2054" max="2054" width="6" style="31" customWidth="1"/>
    <col min="2055" max="2055" width="6.5703125" style="31" customWidth="1"/>
    <col min="2056" max="2056" width="35.42578125" style="31" customWidth="1"/>
    <col min="2057" max="2057" width="6.85546875" style="31" customWidth="1"/>
    <col min="2058" max="2058" width="6.5703125" style="31" customWidth="1"/>
    <col min="2059" max="2059" width="6.140625" style="31" customWidth="1"/>
    <col min="2060" max="2299" width="9.140625" style="31"/>
    <col min="2300" max="2300" width="5" style="31" customWidth="1"/>
    <col min="2301" max="2301" width="42.140625" style="31" customWidth="1"/>
    <col min="2302" max="2303" width="8.140625" style="31" customWidth="1"/>
    <col min="2304" max="2309" width="6.7109375" style="31" customWidth="1"/>
    <col min="2310" max="2310" width="6" style="31" customWidth="1"/>
    <col min="2311" max="2311" width="6.5703125" style="31" customWidth="1"/>
    <col min="2312" max="2312" width="35.42578125" style="31" customWidth="1"/>
    <col min="2313" max="2313" width="6.85546875" style="31" customWidth="1"/>
    <col min="2314" max="2314" width="6.5703125" style="31" customWidth="1"/>
    <col min="2315" max="2315" width="6.140625" style="31" customWidth="1"/>
    <col min="2316" max="2555" width="9.140625" style="31"/>
    <col min="2556" max="2556" width="5" style="31" customWidth="1"/>
    <col min="2557" max="2557" width="42.140625" style="31" customWidth="1"/>
    <col min="2558" max="2559" width="8.140625" style="31" customWidth="1"/>
    <col min="2560" max="2565" width="6.7109375" style="31" customWidth="1"/>
    <col min="2566" max="2566" width="6" style="31" customWidth="1"/>
    <col min="2567" max="2567" width="6.5703125" style="31" customWidth="1"/>
    <col min="2568" max="2568" width="35.42578125" style="31" customWidth="1"/>
    <col min="2569" max="2569" width="6.85546875" style="31" customWidth="1"/>
    <col min="2570" max="2570" width="6.5703125" style="31" customWidth="1"/>
    <col min="2571" max="2571" width="6.140625" style="31" customWidth="1"/>
    <col min="2572" max="2811" width="9.140625" style="31"/>
    <col min="2812" max="2812" width="5" style="31" customWidth="1"/>
    <col min="2813" max="2813" width="42.140625" style="31" customWidth="1"/>
    <col min="2814" max="2815" width="8.140625" style="31" customWidth="1"/>
    <col min="2816" max="2821" width="6.7109375" style="31" customWidth="1"/>
    <col min="2822" max="2822" width="6" style="31" customWidth="1"/>
    <col min="2823" max="2823" width="6.5703125" style="31" customWidth="1"/>
    <col min="2824" max="2824" width="35.42578125" style="31" customWidth="1"/>
    <col min="2825" max="2825" width="6.85546875" style="31" customWidth="1"/>
    <col min="2826" max="2826" width="6.5703125" style="31" customWidth="1"/>
    <col min="2827" max="2827" width="6.140625" style="31" customWidth="1"/>
    <col min="2828" max="3067" width="10.28515625" style="31"/>
    <col min="3068" max="3068" width="5" style="31" customWidth="1"/>
    <col min="3069" max="3069" width="42.140625" style="31" customWidth="1"/>
    <col min="3070" max="3071" width="8.140625" style="31" customWidth="1"/>
    <col min="3072" max="3077" width="6.7109375" style="31" customWidth="1"/>
    <col min="3078" max="3078" width="6" style="31" customWidth="1"/>
    <col min="3079" max="3079" width="6.5703125" style="31" customWidth="1"/>
    <col min="3080" max="3080" width="35.42578125" style="31" customWidth="1"/>
    <col min="3081" max="3081" width="6.85546875" style="31" customWidth="1"/>
    <col min="3082" max="3082" width="6.5703125" style="31" customWidth="1"/>
    <col min="3083" max="3083" width="6.140625" style="31" customWidth="1"/>
    <col min="3084" max="3323" width="9.140625" style="31"/>
    <col min="3324" max="3324" width="5" style="31" customWidth="1"/>
    <col min="3325" max="3325" width="42.140625" style="31" customWidth="1"/>
    <col min="3326" max="3327" width="8.140625" style="31" customWidth="1"/>
    <col min="3328" max="3333" width="6.7109375" style="31" customWidth="1"/>
    <col min="3334" max="3334" width="6" style="31" customWidth="1"/>
    <col min="3335" max="3335" width="6.5703125" style="31" customWidth="1"/>
    <col min="3336" max="3336" width="35.42578125" style="31" customWidth="1"/>
    <col min="3337" max="3337" width="6.85546875" style="31" customWidth="1"/>
    <col min="3338" max="3338" width="6.5703125" style="31" customWidth="1"/>
    <col min="3339" max="3339" width="6.140625" style="31" customWidth="1"/>
    <col min="3340" max="3579" width="9.140625" style="31"/>
    <col min="3580" max="3580" width="5" style="31" customWidth="1"/>
    <col min="3581" max="3581" width="42.140625" style="31" customWidth="1"/>
    <col min="3582" max="3583" width="8.140625" style="31" customWidth="1"/>
    <col min="3584" max="3589" width="6.7109375" style="31" customWidth="1"/>
    <col min="3590" max="3590" width="6" style="31" customWidth="1"/>
    <col min="3591" max="3591" width="6.5703125" style="31" customWidth="1"/>
    <col min="3592" max="3592" width="35.42578125" style="31" customWidth="1"/>
    <col min="3593" max="3593" width="6.85546875" style="31" customWidth="1"/>
    <col min="3594" max="3594" width="6.5703125" style="31" customWidth="1"/>
    <col min="3595" max="3595" width="6.140625" style="31" customWidth="1"/>
    <col min="3596" max="3835" width="9.140625" style="31"/>
    <col min="3836" max="3836" width="5" style="31" customWidth="1"/>
    <col min="3837" max="3837" width="42.140625" style="31" customWidth="1"/>
    <col min="3838" max="3839" width="8.140625" style="31" customWidth="1"/>
    <col min="3840" max="3845" width="6.7109375" style="31" customWidth="1"/>
    <col min="3846" max="3846" width="6" style="31" customWidth="1"/>
    <col min="3847" max="3847" width="6.5703125" style="31" customWidth="1"/>
    <col min="3848" max="3848" width="35.42578125" style="31" customWidth="1"/>
    <col min="3849" max="3849" width="6.85546875" style="31" customWidth="1"/>
    <col min="3850" max="3850" width="6.5703125" style="31" customWidth="1"/>
    <col min="3851" max="3851" width="6.140625" style="31" customWidth="1"/>
    <col min="3852" max="4091" width="10.28515625" style="31"/>
    <col min="4092" max="4092" width="5" style="31" customWidth="1"/>
    <col min="4093" max="4093" width="42.140625" style="31" customWidth="1"/>
    <col min="4094" max="4095" width="8.140625" style="31" customWidth="1"/>
    <col min="4096" max="4101" width="6.7109375" style="31" customWidth="1"/>
    <col min="4102" max="4102" width="6" style="31" customWidth="1"/>
    <col min="4103" max="4103" width="6.5703125" style="31" customWidth="1"/>
    <col min="4104" max="4104" width="35.42578125" style="31" customWidth="1"/>
    <col min="4105" max="4105" width="6.85546875" style="31" customWidth="1"/>
    <col min="4106" max="4106" width="6.5703125" style="31" customWidth="1"/>
    <col min="4107" max="4107" width="6.140625" style="31" customWidth="1"/>
    <col min="4108" max="4347" width="9.140625" style="31"/>
    <col min="4348" max="4348" width="5" style="31" customWidth="1"/>
    <col min="4349" max="4349" width="42.140625" style="31" customWidth="1"/>
    <col min="4350" max="4351" width="8.140625" style="31" customWidth="1"/>
    <col min="4352" max="4357" width="6.7109375" style="31" customWidth="1"/>
    <col min="4358" max="4358" width="6" style="31" customWidth="1"/>
    <col min="4359" max="4359" width="6.5703125" style="31" customWidth="1"/>
    <col min="4360" max="4360" width="35.42578125" style="31" customWidth="1"/>
    <col min="4361" max="4361" width="6.85546875" style="31" customWidth="1"/>
    <col min="4362" max="4362" width="6.5703125" style="31" customWidth="1"/>
    <col min="4363" max="4363" width="6.140625" style="31" customWidth="1"/>
    <col min="4364" max="4603" width="9.140625" style="31"/>
    <col min="4604" max="4604" width="5" style="31" customWidth="1"/>
    <col min="4605" max="4605" width="42.140625" style="31" customWidth="1"/>
    <col min="4606" max="4607" width="8.140625" style="31" customWidth="1"/>
    <col min="4608" max="4613" width="6.7109375" style="31" customWidth="1"/>
    <col min="4614" max="4614" width="6" style="31" customWidth="1"/>
    <col min="4615" max="4615" width="6.5703125" style="31" customWidth="1"/>
    <col min="4616" max="4616" width="35.42578125" style="31" customWidth="1"/>
    <col min="4617" max="4617" width="6.85546875" style="31" customWidth="1"/>
    <col min="4618" max="4618" width="6.5703125" style="31" customWidth="1"/>
    <col min="4619" max="4619" width="6.140625" style="31" customWidth="1"/>
    <col min="4620" max="4859" width="9.140625" style="31"/>
    <col min="4860" max="4860" width="5" style="31" customWidth="1"/>
    <col min="4861" max="4861" width="42.140625" style="31" customWidth="1"/>
    <col min="4862" max="4863" width="8.140625" style="31" customWidth="1"/>
    <col min="4864" max="4869" width="6.7109375" style="31" customWidth="1"/>
    <col min="4870" max="4870" width="6" style="31" customWidth="1"/>
    <col min="4871" max="4871" width="6.5703125" style="31" customWidth="1"/>
    <col min="4872" max="4872" width="35.42578125" style="31" customWidth="1"/>
    <col min="4873" max="4873" width="6.85546875" style="31" customWidth="1"/>
    <col min="4874" max="4874" width="6.5703125" style="31" customWidth="1"/>
    <col min="4875" max="4875" width="6.140625" style="31" customWidth="1"/>
    <col min="4876" max="5115" width="10.28515625" style="31"/>
    <col min="5116" max="5116" width="5" style="31" customWidth="1"/>
    <col min="5117" max="5117" width="42.140625" style="31" customWidth="1"/>
    <col min="5118" max="5119" width="8.140625" style="31" customWidth="1"/>
    <col min="5120" max="5125" width="6.7109375" style="31" customWidth="1"/>
    <col min="5126" max="5126" width="6" style="31" customWidth="1"/>
    <col min="5127" max="5127" width="6.5703125" style="31" customWidth="1"/>
    <col min="5128" max="5128" width="35.42578125" style="31" customWidth="1"/>
    <col min="5129" max="5129" width="6.85546875" style="31" customWidth="1"/>
    <col min="5130" max="5130" width="6.5703125" style="31" customWidth="1"/>
    <col min="5131" max="5131" width="6.140625" style="31" customWidth="1"/>
    <col min="5132" max="5371" width="9.140625" style="31"/>
    <col min="5372" max="5372" width="5" style="31" customWidth="1"/>
    <col min="5373" max="5373" width="42.140625" style="31" customWidth="1"/>
    <col min="5374" max="5375" width="8.140625" style="31" customWidth="1"/>
    <col min="5376" max="5381" width="6.7109375" style="31" customWidth="1"/>
    <col min="5382" max="5382" width="6" style="31" customWidth="1"/>
    <col min="5383" max="5383" width="6.5703125" style="31" customWidth="1"/>
    <col min="5384" max="5384" width="35.42578125" style="31" customWidth="1"/>
    <col min="5385" max="5385" width="6.85546875" style="31" customWidth="1"/>
    <col min="5386" max="5386" width="6.5703125" style="31" customWidth="1"/>
    <col min="5387" max="5387" width="6.140625" style="31" customWidth="1"/>
    <col min="5388" max="5627" width="9.140625" style="31"/>
    <col min="5628" max="5628" width="5" style="31" customWidth="1"/>
    <col min="5629" max="5629" width="42.140625" style="31" customWidth="1"/>
    <col min="5630" max="5631" width="8.140625" style="31" customWidth="1"/>
    <col min="5632" max="5637" width="6.7109375" style="31" customWidth="1"/>
    <col min="5638" max="5638" width="6" style="31" customWidth="1"/>
    <col min="5639" max="5639" width="6.5703125" style="31" customWidth="1"/>
    <col min="5640" max="5640" width="35.42578125" style="31" customWidth="1"/>
    <col min="5641" max="5641" width="6.85546875" style="31" customWidth="1"/>
    <col min="5642" max="5642" width="6.5703125" style="31" customWidth="1"/>
    <col min="5643" max="5643" width="6.140625" style="31" customWidth="1"/>
    <col min="5644" max="5883" width="9.140625" style="31"/>
    <col min="5884" max="5884" width="5" style="31" customWidth="1"/>
    <col min="5885" max="5885" width="42.140625" style="31" customWidth="1"/>
    <col min="5886" max="5887" width="8.140625" style="31" customWidth="1"/>
    <col min="5888" max="5893" width="6.7109375" style="31" customWidth="1"/>
    <col min="5894" max="5894" width="6" style="31" customWidth="1"/>
    <col min="5895" max="5895" width="6.5703125" style="31" customWidth="1"/>
    <col min="5896" max="5896" width="35.42578125" style="31" customWidth="1"/>
    <col min="5897" max="5897" width="6.85546875" style="31" customWidth="1"/>
    <col min="5898" max="5898" width="6.5703125" style="31" customWidth="1"/>
    <col min="5899" max="5899" width="6.140625" style="31" customWidth="1"/>
    <col min="5900" max="6139" width="10.28515625" style="31"/>
    <col min="6140" max="6140" width="5" style="31" customWidth="1"/>
    <col min="6141" max="6141" width="42.140625" style="31" customWidth="1"/>
    <col min="6142" max="6143" width="8.140625" style="31" customWidth="1"/>
    <col min="6144" max="6149" width="6.7109375" style="31" customWidth="1"/>
    <col min="6150" max="6150" width="6" style="31" customWidth="1"/>
    <col min="6151" max="6151" width="6.5703125" style="31" customWidth="1"/>
    <col min="6152" max="6152" width="35.42578125" style="31" customWidth="1"/>
    <col min="6153" max="6153" width="6.85546875" style="31" customWidth="1"/>
    <col min="6154" max="6154" width="6.5703125" style="31" customWidth="1"/>
    <col min="6155" max="6155" width="6.140625" style="31" customWidth="1"/>
    <col min="6156" max="6395" width="9.140625" style="31"/>
    <col min="6396" max="6396" width="5" style="31" customWidth="1"/>
    <col min="6397" max="6397" width="42.140625" style="31" customWidth="1"/>
    <col min="6398" max="6399" width="8.140625" style="31" customWidth="1"/>
    <col min="6400" max="6405" width="6.7109375" style="31" customWidth="1"/>
    <col min="6406" max="6406" width="6" style="31" customWidth="1"/>
    <col min="6407" max="6407" width="6.5703125" style="31" customWidth="1"/>
    <col min="6408" max="6408" width="35.42578125" style="31" customWidth="1"/>
    <col min="6409" max="6409" width="6.85546875" style="31" customWidth="1"/>
    <col min="6410" max="6410" width="6.5703125" style="31" customWidth="1"/>
    <col min="6411" max="6411" width="6.140625" style="31" customWidth="1"/>
    <col min="6412" max="6651" width="9.140625" style="31"/>
    <col min="6652" max="6652" width="5" style="31" customWidth="1"/>
    <col min="6653" max="6653" width="42.140625" style="31" customWidth="1"/>
    <col min="6654" max="6655" width="8.140625" style="31" customWidth="1"/>
    <col min="6656" max="6661" width="6.7109375" style="31" customWidth="1"/>
    <col min="6662" max="6662" width="6" style="31" customWidth="1"/>
    <col min="6663" max="6663" width="6.5703125" style="31" customWidth="1"/>
    <col min="6664" max="6664" width="35.42578125" style="31" customWidth="1"/>
    <col min="6665" max="6665" width="6.85546875" style="31" customWidth="1"/>
    <col min="6666" max="6666" width="6.5703125" style="31" customWidth="1"/>
    <col min="6667" max="6667" width="6.140625" style="31" customWidth="1"/>
    <col min="6668" max="6907" width="9.140625" style="31"/>
    <col min="6908" max="6908" width="5" style="31" customWidth="1"/>
    <col min="6909" max="6909" width="42.140625" style="31" customWidth="1"/>
    <col min="6910" max="6911" width="8.140625" style="31" customWidth="1"/>
    <col min="6912" max="6917" width="6.7109375" style="31" customWidth="1"/>
    <col min="6918" max="6918" width="6" style="31" customWidth="1"/>
    <col min="6919" max="6919" width="6.5703125" style="31" customWidth="1"/>
    <col min="6920" max="6920" width="35.42578125" style="31" customWidth="1"/>
    <col min="6921" max="6921" width="6.85546875" style="31" customWidth="1"/>
    <col min="6922" max="6922" width="6.5703125" style="31" customWidth="1"/>
    <col min="6923" max="6923" width="6.140625" style="31" customWidth="1"/>
    <col min="6924" max="7163" width="10.28515625" style="31"/>
    <col min="7164" max="7164" width="5" style="31" customWidth="1"/>
    <col min="7165" max="7165" width="42.140625" style="31" customWidth="1"/>
    <col min="7166" max="7167" width="8.140625" style="31" customWidth="1"/>
    <col min="7168" max="7173" width="6.7109375" style="31" customWidth="1"/>
    <col min="7174" max="7174" width="6" style="31" customWidth="1"/>
    <col min="7175" max="7175" width="6.5703125" style="31" customWidth="1"/>
    <col min="7176" max="7176" width="35.42578125" style="31" customWidth="1"/>
    <col min="7177" max="7177" width="6.85546875" style="31" customWidth="1"/>
    <col min="7178" max="7178" width="6.5703125" style="31" customWidth="1"/>
    <col min="7179" max="7179" width="6.140625" style="31" customWidth="1"/>
    <col min="7180" max="7419" width="9.140625" style="31"/>
    <col min="7420" max="7420" width="5" style="31" customWidth="1"/>
    <col min="7421" max="7421" width="42.140625" style="31" customWidth="1"/>
    <col min="7422" max="7423" width="8.140625" style="31" customWidth="1"/>
    <col min="7424" max="7429" width="6.7109375" style="31" customWidth="1"/>
    <col min="7430" max="7430" width="6" style="31" customWidth="1"/>
    <col min="7431" max="7431" width="6.5703125" style="31" customWidth="1"/>
    <col min="7432" max="7432" width="35.42578125" style="31" customWidth="1"/>
    <col min="7433" max="7433" width="6.85546875" style="31" customWidth="1"/>
    <col min="7434" max="7434" width="6.5703125" style="31" customWidth="1"/>
    <col min="7435" max="7435" width="6.140625" style="31" customWidth="1"/>
    <col min="7436" max="7675" width="9.140625" style="31"/>
    <col min="7676" max="7676" width="5" style="31" customWidth="1"/>
    <col min="7677" max="7677" width="42.140625" style="31" customWidth="1"/>
    <col min="7678" max="7679" width="8.140625" style="31" customWidth="1"/>
    <col min="7680" max="7685" width="6.7109375" style="31" customWidth="1"/>
    <col min="7686" max="7686" width="6" style="31" customWidth="1"/>
    <col min="7687" max="7687" width="6.5703125" style="31" customWidth="1"/>
    <col min="7688" max="7688" width="35.42578125" style="31" customWidth="1"/>
    <col min="7689" max="7689" width="6.85546875" style="31" customWidth="1"/>
    <col min="7690" max="7690" width="6.5703125" style="31" customWidth="1"/>
    <col min="7691" max="7691" width="6.140625" style="31" customWidth="1"/>
    <col min="7692" max="7931" width="9.140625" style="31"/>
    <col min="7932" max="7932" width="5" style="31" customWidth="1"/>
    <col min="7933" max="7933" width="42.140625" style="31" customWidth="1"/>
    <col min="7934" max="7935" width="8.140625" style="31" customWidth="1"/>
    <col min="7936" max="7941" width="6.7109375" style="31" customWidth="1"/>
    <col min="7942" max="7942" width="6" style="31" customWidth="1"/>
    <col min="7943" max="7943" width="6.5703125" style="31" customWidth="1"/>
    <col min="7944" max="7944" width="35.42578125" style="31" customWidth="1"/>
    <col min="7945" max="7945" width="6.85546875" style="31" customWidth="1"/>
    <col min="7946" max="7946" width="6.5703125" style="31" customWidth="1"/>
    <col min="7947" max="7947" width="6.140625" style="31" customWidth="1"/>
    <col min="7948" max="8187" width="10.28515625" style="31"/>
    <col min="8188" max="8188" width="5" style="31" customWidth="1"/>
    <col min="8189" max="8189" width="42.140625" style="31" customWidth="1"/>
    <col min="8190" max="8191" width="8.140625" style="31" customWidth="1"/>
    <col min="8192" max="8197" width="6.7109375" style="31" customWidth="1"/>
    <col min="8198" max="8198" width="6" style="31" customWidth="1"/>
    <col min="8199" max="8199" width="6.5703125" style="31" customWidth="1"/>
    <col min="8200" max="8200" width="35.42578125" style="31" customWidth="1"/>
    <col min="8201" max="8201" width="6.85546875" style="31" customWidth="1"/>
    <col min="8202" max="8202" width="6.5703125" style="31" customWidth="1"/>
    <col min="8203" max="8203" width="6.140625" style="31" customWidth="1"/>
    <col min="8204" max="8443" width="9.140625" style="31"/>
    <col min="8444" max="8444" width="5" style="31" customWidth="1"/>
    <col min="8445" max="8445" width="42.140625" style="31" customWidth="1"/>
    <col min="8446" max="8447" width="8.140625" style="31" customWidth="1"/>
    <col min="8448" max="8453" width="6.7109375" style="31" customWidth="1"/>
    <col min="8454" max="8454" width="6" style="31" customWidth="1"/>
    <col min="8455" max="8455" width="6.5703125" style="31" customWidth="1"/>
    <col min="8456" max="8456" width="35.42578125" style="31" customWidth="1"/>
    <col min="8457" max="8457" width="6.85546875" style="31" customWidth="1"/>
    <col min="8458" max="8458" width="6.5703125" style="31" customWidth="1"/>
    <col min="8459" max="8459" width="6.140625" style="31" customWidth="1"/>
    <col min="8460" max="8699" width="9.140625" style="31"/>
    <col min="8700" max="8700" width="5" style="31" customWidth="1"/>
    <col min="8701" max="8701" width="42.140625" style="31" customWidth="1"/>
    <col min="8702" max="8703" width="8.140625" style="31" customWidth="1"/>
    <col min="8704" max="8709" width="6.7109375" style="31" customWidth="1"/>
    <col min="8710" max="8710" width="6" style="31" customWidth="1"/>
    <col min="8711" max="8711" width="6.5703125" style="31" customWidth="1"/>
    <col min="8712" max="8712" width="35.42578125" style="31" customWidth="1"/>
    <col min="8713" max="8713" width="6.85546875" style="31" customWidth="1"/>
    <col min="8714" max="8714" width="6.5703125" style="31" customWidth="1"/>
    <col min="8715" max="8715" width="6.140625" style="31" customWidth="1"/>
    <col min="8716" max="8955" width="9.140625" style="31"/>
    <col min="8956" max="8956" width="5" style="31" customWidth="1"/>
    <col min="8957" max="8957" width="42.140625" style="31" customWidth="1"/>
    <col min="8958" max="8959" width="8.140625" style="31" customWidth="1"/>
    <col min="8960" max="8965" width="6.7109375" style="31" customWidth="1"/>
    <col min="8966" max="8966" width="6" style="31" customWidth="1"/>
    <col min="8967" max="8967" width="6.5703125" style="31" customWidth="1"/>
    <col min="8968" max="8968" width="35.42578125" style="31" customWidth="1"/>
    <col min="8969" max="8969" width="6.85546875" style="31" customWidth="1"/>
    <col min="8970" max="8970" width="6.5703125" style="31" customWidth="1"/>
    <col min="8971" max="8971" width="6.140625" style="31" customWidth="1"/>
    <col min="8972" max="9211" width="10.28515625" style="31"/>
    <col min="9212" max="9212" width="5" style="31" customWidth="1"/>
    <col min="9213" max="9213" width="42.140625" style="31" customWidth="1"/>
    <col min="9214" max="9215" width="8.140625" style="31" customWidth="1"/>
    <col min="9216" max="9221" width="6.7109375" style="31" customWidth="1"/>
    <col min="9222" max="9222" width="6" style="31" customWidth="1"/>
    <col min="9223" max="9223" width="6.5703125" style="31" customWidth="1"/>
    <col min="9224" max="9224" width="35.42578125" style="31" customWidth="1"/>
    <col min="9225" max="9225" width="6.85546875" style="31" customWidth="1"/>
    <col min="9226" max="9226" width="6.5703125" style="31" customWidth="1"/>
    <col min="9227" max="9227" width="6.140625" style="31" customWidth="1"/>
    <col min="9228" max="9467" width="9.140625" style="31"/>
    <col min="9468" max="9468" width="5" style="31" customWidth="1"/>
    <col min="9469" max="9469" width="42.140625" style="31" customWidth="1"/>
    <col min="9470" max="9471" width="8.140625" style="31" customWidth="1"/>
    <col min="9472" max="9477" width="6.7109375" style="31" customWidth="1"/>
    <col min="9478" max="9478" width="6" style="31" customWidth="1"/>
    <col min="9479" max="9479" width="6.5703125" style="31" customWidth="1"/>
    <col min="9480" max="9480" width="35.42578125" style="31" customWidth="1"/>
    <col min="9481" max="9481" width="6.85546875" style="31" customWidth="1"/>
    <col min="9482" max="9482" width="6.5703125" style="31" customWidth="1"/>
    <col min="9483" max="9483" width="6.140625" style="31" customWidth="1"/>
    <col min="9484" max="9723" width="9.140625" style="31"/>
    <col min="9724" max="9724" width="5" style="31" customWidth="1"/>
    <col min="9725" max="9725" width="42.140625" style="31" customWidth="1"/>
    <col min="9726" max="9727" width="8.140625" style="31" customWidth="1"/>
    <col min="9728" max="9733" width="6.7109375" style="31" customWidth="1"/>
    <col min="9734" max="9734" width="6" style="31" customWidth="1"/>
    <col min="9735" max="9735" width="6.5703125" style="31" customWidth="1"/>
    <col min="9736" max="9736" width="35.42578125" style="31" customWidth="1"/>
    <col min="9737" max="9737" width="6.85546875" style="31" customWidth="1"/>
    <col min="9738" max="9738" width="6.5703125" style="31" customWidth="1"/>
    <col min="9739" max="9739" width="6.140625" style="31" customWidth="1"/>
    <col min="9740" max="9979" width="9.140625" style="31"/>
    <col min="9980" max="9980" width="5" style="31" customWidth="1"/>
    <col min="9981" max="9981" width="42.140625" style="31" customWidth="1"/>
    <col min="9982" max="9983" width="8.140625" style="31" customWidth="1"/>
    <col min="9984" max="9989" width="6.7109375" style="31" customWidth="1"/>
    <col min="9990" max="9990" width="6" style="31" customWidth="1"/>
    <col min="9991" max="9991" width="6.5703125" style="31" customWidth="1"/>
    <col min="9992" max="9992" width="35.42578125" style="31" customWidth="1"/>
    <col min="9993" max="9993" width="6.85546875" style="31" customWidth="1"/>
    <col min="9994" max="9994" width="6.5703125" style="31" customWidth="1"/>
    <col min="9995" max="9995" width="6.140625" style="31" customWidth="1"/>
    <col min="9996" max="10235" width="10.28515625" style="31"/>
    <col min="10236" max="10236" width="5" style="31" customWidth="1"/>
    <col min="10237" max="10237" width="42.140625" style="31" customWidth="1"/>
    <col min="10238" max="10239" width="8.140625" style="31" customWidth="1"/>
    <col min="10240" max="10245" width="6.7109375" style="31" customWidth="1"/>
    <col min="10246" max="10246" width="6" style="31" customWidth="1"/>
    <col min="10247" max="10247" width="6.5703125" style="31" customWidth="1"/>
    <col min="10248" max="10248" width="35.42578125" style="31" customWidth="1"/>
    <col min="10249" max="10249" width="6.85546875" style="31" customWidth="1"/>
    <col min="10250" max="10250" width="6.5703125" style="31" customWidth="1"/>
    <col min="10251" max="10251" width="6.140625" style="31" customWidth="1"/>
    <col min="10252" max="10491" width="9.140625" style="31"/>
    <col min="10492" max="10492" width="5" style="31" customWidth="1"/>
    <col min="10493" max="10493" width="42.140625" style="31" customWidth="1"/>
    <col min="10494" max="10495" width="8.140625" style="31" customWidth="1"/>
    <col min="10496" max="10501" width="6.7109375" style="31" customWidth="1"/>
    <col min="10502" max="10502" width="6" style="31" customWidth="1"/>
    <col min="10503" max="10503" width="6.5703125" style="31" customWidth="1"/>
    <col min="10504" max="10504" width="35.42578125" style="31" customWidth="1"/>
    <col min="10505" max="10505" width="6.85546875" style="31" customWidth="1"/>
    <col min="10506" max="10506" width="6.5703125" style="31" customWidth="1"/>
    <col min="10507" max="10507" width="6.140625" style="31" customWidth="1"/>
    <col min="10508" max="10747" width="9.140625" style="31"/>
    <col min="10748" max="10748" width="5" style="31" customWidth="1"/>
    <col min="10749" max="10749" width="42.140625" style="31" customWidth="1"/>
    <col min="10750" max="10751" width="8.140625" style="31" customWidth="1"/>
    <col min="10752" max="10757" width="6.7109375" style="31" customWidth="1"/>
    <col min="10758" max="10758" width="6" style="31" customWidth="1"/>
    <col min="10759" max="10759" width="6.5703125" style="31" customWidth="1"/>
    <col min="10760" max="10760" width="35.42578125" style="31" customWidth="1"/>
    <col min="10761" max="10761" width="6.85546875" style="31" customWidth="1"/>
    <col min="10762" max="10762" width="6.5703125" style="31" customWidth="1"/>
    <col min="10763" max="10763" width="6.140625" style="31" customWidth="1"/>
    <col min="10764" max="11003" width="9.140625" style="31"/>
    <col min="11004" max="11004" width="5" style="31" customWidth="1"/>
    <col min="11005" max="11005" width="42.140625" style="31" customWidth="1"/>
    <col min="11006" max="11007" width="8.140625" style="31" customWidth="1"/>
    <col min="11008" max="11013" width="6.7109375" style="31" customWidth="1"/>
    <col min="11014" max="11014" width="6" style="31" customWidth="1"/>
    <col min="11015" max="11015" width="6.5703125" style="31" customWidth="1"/>
    <col min="11016" max="11016" width="35.42578125" style="31" customWidth="1"/>
    <col min="11017" max="11017" width="6.85546875" style="31" customWidth="1"/>
    <col min="11018" max="11018" width="6.5703125" style="31" customWidth="1"/>
    <col min="11019" max="11019" width="6.140625" style="31" customWidth="1"/>
    <col min="11020" max="11259" width="10.28515625" style="31"/>
    <col min="11260" max="11260" width="5" style="31" customWidth="1"/>
    <col min="11261" max="11261" width="42.140625" style="31" customWidth="1"/>
    <col min="11262" max="11263" width="8.140625" style="31" customWidth="1"/>
    <col min="11264" max="11269" width="6.7109375" style="31" customWidth="1"/>
    <col min="11270" max="11270" width="6" style="31" customWidth="1"/>
    <col min="11271" max="11271" width="6.5703125" style="31" customWidth="1"/>
    <col min="11272" max="11272" width="35.42578125" style="31" customWidth="1"/>
    <col min="11273" max="11273" width="6.85546875" style="31" customWidth="1"/>
    <col min="11274" max="11274" width="6.5703125" style="31" customWidth="1"/>
    <col min="11275" max="11275" width="6.140625" style="31" customWidth="1"/>
    <col min="11276" max="11515" width="9.140625" style="31"/>
    <col min="11516" max="11516" width="5" style="31" customWidth="1"/>
    <col min="11517" max="11517" width="42.140625" style="31" customWidth="1"/>
    <col min="11518" max="11519" width="8.140625" style="31" customWidth="1"/>
    <col min="11520" max="11525" width="6.7109375" style="31" customWidth="1"/>
    <col min="11526" max="11526" width="6" style="31" customWidth="1"/>
    <col min="11527" max="11527" width="6.5703125" style="31" customWidth="1"/>
    <col min="11528" max="11528" width="35.42578125" style="31" customWidth="1"/>
    <col min="11529" max="11529" width="6.85546875" style="31" customWidth="1"/>
    <col min="11530" max="11530" width="6.5703125" style="31" customWidth="1"/>
    <col min="11531" max="11531" width="6.140625" style="31" customWidth="1"/>
    <col min="11532" max="11771" width="9.140625" style="31"/>
    <col min="11772" max="11772" width="5" style="31" customWidth="1"/>
    <col min="11773" max="11773" width="42.140625" style="31" customWidth="1"/>
    <col min="11774" max="11775" width="8.140625" style="31" customWidth="1"/>
    <col min="11776" max="11781" width="6.7109375" style="31" customWidth="1"/>
    <col min="11782" max="11782" width="6" style="31" customWidth="1"/>
    <col min="11783" max="11783" width="6.5703125" style="31" customWidth="1"/>
    <col min="11784" max="11784" width="35.42578125" style="31" customWidth="1"/>
    <col min="11785" max="11785" width="6.85546875" style="31" customWidth="1"/>
    <col min="11786" max="11786" width="6.5703125" style="31" customWidth="1"/>
    <col min="11787" max="11787" width="6.140625" style="31" customWidth="1"/>
    <col min="11788" max="12027" width="9.140625" style="31"/>
    <col min="12028" max="12028" width="5" style="31" customWidth="1"/>
    <col min="12029" max="12029" width="42.140625" style="31" customWidth="1"/>
    <col min="12030" max="12031" width="8.140625" style="31" customWidth="1"/>
    <col min="12032" max="12037" width="6.7109375" style="31" customWidth="1"/>
    <col min="12038" max="12038" width="6" style="31" customWidth="1"/>
    <col min="12039" max="12039" width="6.5703125" style="31" customWidth="1"/>
    <col min="12040" max="12040" width="35.42578125" style="31" customWidth="1"/>
    <col min="12041" max="12041" width="6.85546875" style="31" customWidth="1"/>
    <col min="12042" max="12042" width="6.5703125" style="31" customWidth="1"/>
    <col min="12043" max="12043" width="6.140625" style="31" customWidth="1"/>
    <col min="12044" max="12283" width="10.28515625" style="31"/>
    <col min="12284" max="12284" width="5" style="31" customWidth="1"/>
    <col min="12285" max="12285" width="42.140625" style="31" customWidth="1"/>
    <col min="12286" max="12287" width="8.140625" style="31" customWidth="1"/>
    <col min="12288" max="12293" width="6.7109375" style="31" customWidth="1"/>
    <col min="12294" max="12294" width="6" style="31" customWidth="1"/>
    <col min="12295" max="12295" width="6.5703125" style="31" customWidth="1"/>
    <col min="12296" max="12296" width="35.42578125" style="31" customWidth="1"/>
    <col min="12297" max="12297" width="6.85546875" style="31" customWidth="1"/>
    <col min="12298" max="12298" width="6.5703125" style="31" customWidth="1"/>
    <col min="12299" max="12299" width="6.140625" style="31" customWidth="1"/>
    <col min="12300" max="12539" width="9.140625" style="31"/>
    <col min="12540" max="12540" width="5" style="31" customWidth="1"/>
    <col min="12541" max="12541" width="42.140625" style="31" customWidth="1"/>
    <col min="12542" max="12543" width="8.140625" style="31" customWidth="1"/>
    <col min="12544" max="12549" width="6.7109375" style="31" customWidth="1"/>
    <col min="12550" max="12550" width="6" style="31" customWidth="1"/>
    <col min="12551" max="12551" width="6.5703125" style="31" customWidth="1"/>
    <col min="12552" max="12552" width="35.42578125" style="31" customWidth="1"/>
    <col min="12553" max="12553" width="6.85546875" style="31" customWidth="1"/>
    <col min="12554" max="12554" width="6.5703125" style="31" customWidth="1"/>
    <col min="12555" max="12555" width="6.140625" style="31" customWidth="1"/>
    <col min="12556" max="12795" width="9.140625" style="31"/>
    <col min="12796" max="12796" width="5" style="31" customWidth="1"/>
    <col min="12797" max="12797" width="42.140625" style="31" customWidth="1"/>
    <col min="12798" max="12799" width="8.140625" style="31" customWidth="1"/>
    <col min="12800" max="12805" width="6.7109375" style="31" customWidth="1"/>
    <col min="12806" max="12806" width="6" style="31" customWidth="1"/>
    <col min="12807" max="12807" width="6.5703125" style="31" customWidth="1"/>
    <col min="12808" max="12808" width="35.42578125" style="31" customWidth="1"/>
    <col min="12809" max="12809" width="6.85546875" style="31" customWidth="1"/>
    <col min="12810" max="12810" width="6.5703125" style="31" customWidth="1"/>
    <col min="12811" max="12811" width="6.140625" style="31" customWidth="1"/>
    <col min="12812" max="13051" width="9.140625" style="31"/>
    <col min="13052" max="13052" width="5" style="31" customWidth="1"/>
    <col min="13053" max="13053" width="42.140625" style="31" customWidth="1"/>
    <col min="13054" max="13055" width="8.140625" style="31" customWidth="1"/>
    <col min="13056" max="13061" width="6.7109375" style="31" customWidth="1"/>
    <col min="13062" max="13062" width="6" style="31" customWidth="1"/>
    <col min="13063" max="13063" width="6.5703125" style="31" customWidth="1"/>
    <col min="13064" max="13064" width="35.42578125" style="31" customWidth="1"/>
    <col min="13065" max="13065" width="6.85546875" style="31" customWidth="1"/>
    <col min="13066" max="13066" width="6.5703125" style="31" customWidth="1"/>
    <col min="13067" max="13067" width="6.140625" style="31" customWidth="1"/>
    <col min="13068" max="13307" width="10.28515625" style="31"/>
    <col min="13308" max="13308" width="5" style="31" customWidth="1"/>
    <col min="13309" max="13309" width="42.140625" style="31" customWidth="1"/>
    <col min="13310" max="13311" width="8.140625" style="31" customWidth="1"/>
    <col min="13312" max="13317" width="6.7109375" style="31" customWidth="1"/>
    <col min="13318" max="13318" width="6" style="31" customWidth="1"/>
    <col min="13319" max="13319" width="6.5703125" style="31" customWidth="1"/>
    <col min="13320" max="13320" width="35.42578125" style="31" customWidth="1"/>
    <col min="13321" max="13321" width="6.85546875" style="31" customWidth="1"/>
    <col min="13322" max="13322" width="6.5703125" style="31" customWidth="1"/>
    <col min="13323" max="13323" width="6.140625" style="31" customWidth="1"/>
    <col min="13324" max="13563" width="9.140625" style="31"/>
    <col min="13564" max="13564" width="5" style="31" customWidth="1"/>
    <col min="13565" max="13565" width="42.140625" style="31" customWidth="1"/>
    <col min="13566" max="13567" width="8.140625" style="31" customWidth="1"/>
    <col min="13568" max="13573" width="6.7109375" style="31" customWidth="1"/>
    <col min="13574" max="13574" width="6" style="31" customWidth="1"/>
    <col min="13575" max="13575" width="6.5703125" style="31" customWidth="1"/>
    <col min="13576" max="13576" width="35.42578125" style="31" customWidth="1"/>
    <col min="13577" max="13577" width="6.85546875" style="31" customWidth="1"/>
    <col min="13578" max="13578" width="6.5703125" style="31" customWidth="1"/>
    <col min="13579" max="13579" width="6.140625" style="31" customWidth="1"/>
    <col min="13580" max="13819" width="9.140625" style="31"/>
    <col min="13820" max="13820" width="5" style="31" customWidth="1"/>
    <col min="13821" max="13821" width="42.140625" style="31" customWidth="1"/>
    <col min="13822" max="13823" width="8.140625" style="31" customWidth="1"/>
    <col min="13824" max="13829" width="6.7109375" style="31" customWidth="1"/>
    <col min="13830" max="13830" width="6" style="31" customWidth="1"/>
    <col min="13831" max="13831" width="6.5703125" style="31" customWidth="1"/>
    <col min="13832" max="13832" width="35.42578125" style="31" customWidth="1"/>
    <col min="13833" max="13833" width="6.85546875" style="31" customWidth="1"/>
    <col min="13834" max="13834" width="6.5703125" style="31" customWidth="1"/>
    <col min="13835" max="13835" width="6.140625" style="31" customWidth="1"/>
    <col min="13836" max="14075" width="9.140625" style="31"/>
    <col min="14076" max="14076" width="5" style="31" customWidth="1"/>
    <col min="14077" max="14077" width="42.140625" style="31" customWidth="1"/>
    <col min="14078" max="14079" width="8.140625" style="31" customWidth="1"/>
    <col min="14080" max="14085" width="6.7109375" style="31" customWidth="1"/>
    <col min="14086" max="14086" width="6" style="31" customWidth="1"/>
    <col min="14087" max="14087" width="6.5703125" style="31" customWidth="1"/>
    <col min="14088" max="14088" width="35.42578125" style="31" customWidth="1"/>
    <col min="14089" max="14089" width="6.85546875" style="31" customWidth="1"/>
    <col min="14090" max="14090" width="6.5703125" style="31" customWidth="1"/>
    <col min="14091" max="14091" width="6.140625" style="31" customWidth="1"/>
    <col min="14092" max="14331" width="10.28515625" style="31"/>
    <col min="14332" max="14332" width="5" style="31" customWidth="1"/>
    <col min="14333" max="14333" width="42.140625" style="31" customWidth="1"/>
    <col min="14334" max="14335" width="8.140625" style="31" customWidth="1"/>
    <col min="14336" max="14341" width="6.7109375" style="31" customWidth="1"/>
    <col min="14342" max="14342" width="6" style="31" customWidth="1"/>
    <col min="14343" max="14343" width="6.5703125" style="31" customWidth="1"/>
    <col min="14344" max="14344" width="35.42578125" style="31" customWidth="1"/>
    <col min="14345" max="14345" width="6.85546875" style="31" customWidth="1"/>
    <col min="14346" max="14346" width="6.5703125" style="31" customWidth="1"/>
    <col min="14347" max="14347" width="6.140625" style="31" customWidth="1"/>
    <col min="14348" max="14587" width="9.140625" style="31"/>
    <col min="14588" max="14588" width="5" style="31" customWidth="1"/>
    <col min="14589" max="14589" width="42.140625" style="31" customWidth="1"/>
    <col min="14590" max="14591" width="8.140625" style="31" customWidth="1"/>
    <col min="14592" max="14597" width="6.7109375" style="31" customWidth="1"/>
    <col min="14598" max="14598" width="6" style="31" customWidth="1"/>
    <col min="14599" max="14599" width="6.5703125" style="31" customWidth="1"/>
    <col min="14600" max="14600" width="35.42578125" style="31" customWidth="1"/>
    <col min="14601" max="14601" width="6.85546875" style="31" customWidth="1"/>
    <col min="14602" max="14602" width="6.5703125" style="31" customWidth="1"/>
    <col min="14603" max="14603" width="6.140625" style="31" customWidth="1"/>
    <col min="14604" max="14843" width="9.140625" style="31"/>
    <col min="14844" max="14844" width="5" style="31" customWidth="1"/>
    <col min="14845" max="14845" width="42.140625" style="31" customWidth="1"/>
    <col min="14846" max="14847" width="8.140625" style="31" customWidth="1"/>
    <col min="14848" max="14853" width="6.7109375" style="31" customWidth="1"/>
    <col min="14854" max="14854" width="6" style="31" customWidth="1"/>
    <col min="14855" max="14855" width="6.5703125" style="31" customWidth="1"/>
    <col min="14856" max="14856" width="35.42578125" style="31" customWidth="1"/>
    <col min="14857" max="14857" width="6.85546875" style="31" customWidth="1"/>
    <col min="14858" max="14858" width="6.5703125" style="31" customWidth="1"/>
    <col min="14859" max="14859" width="6.140625" style="31" customWidth="1"/>
    <col min="14860" max="15099" width="9.140625" style="31"/>
    <col min="15100" max="15100" width="5" style="31" customWidth="1"/>
    <col min="15101" max="15101" width="42.140625" style="31" customWidth="1"/>
    <col min="15102" max="15103" width="8.140625" style="31" customWidth="1"/>
    <col min="15104" max="15109" width="6.7109375" style="31" customWidth="1"/>
    <col min="15110" max="15110" width="6" style="31" customWidth="1"/>
    <col min="15111" max="15111" width="6.5703125" style="31" customWidth="1"/>
    <col min="15112" max="15112" width="35.42578125" style="31" customWidth="1"/>
    <col min="15113" max="15113" width="6.85546875" style="31" customWidth="1"/>
    <col min="15114" max="15114" width="6.5703125" style="31" customWidth="1"/>
    <col min="15115" max="15115" width="6.140625" style="31" customWidth="1"/>
    <col min="15116" max="15355" width="10.28515625" style="31"/>
    <col min="15356" max="15356" width="5" style="31" customWidth="1"/>
    <col min="15357" max="15357" width="42.140625" style="31" customWidth="1"/>
    <col min="15358" max="15359" width="8.140625" style="31" customWidth="1"/>
    <col min="15360" max="15365" width="6.7109375" style="31" customWidth="1"/>
    <col min="15366" max="15366" width="6" style="31" customWidth="1"/>
    <col min="15367" max="15367" width="6.5703125" style="31" customWidth="1"/>
    <col min="15368" max="15368" width="35.42578125" style="31" customWidth="1"/>
    <col min="15369" max="15369" width="6.85546875" style="31" customWidth="1"/>
    <col min="15370" max="15370" width="6.5703125" style="31" customWidth="1"/>
    <col min="15371" max="15371" width="6.140625" style="31" customWidth="1"/>
    <col min="15372" max="15611" width="9.140625" style="31"/>
    <col min="15612" max="15612" width="5" style="31" customWidth="1"/>
    <col min="15613" max="15613" width="42.140625" style="31" customWidth="1"/>
    <col min="15614" max="15615" width="8.140625" style="31" customWidth="1"/>
    <col min="15616" max="15621" width="6.7109375" style="31" customWidth="1"/>
    <col min="15622" max="15622" width="6" style="31" customWidth="1"/>
    <col min="15623" max="15623" width="6.5703125" style="31" customWidth="1"/>
    <col min="15624" max="15624" width="35.42578125" style="31" customWidth="1"/>
    <col min="15625" max="15625" width="6.85546875" style="31" customWidth="1"/>
    <col min="15626" max="15626" width="6.5703125" style="31" customWidth="1"/>
    <col min="15627" max="15627" width="6.140625" style="31" customWidth="1"/>
    <col min="15628" max="15867" width="9.140625" style="31"/>
    <col min="15868" max="15868" width="5" style="31" customWidth="1"/>
    <col min="15869" max="15869" width="42.140625" style="31" customWidth="1"/>
    <col min="15870" max="15871" width="8.140625" style="31" customWidth="1"/>
    <col min="15872" max="15877" width="6.7109375" style="31" customWidth="1"/>
    <col min="15878" max="15878" width="6" style="31" customWidth="1"/>
    <col min="15879" max="15879" width="6.5703125" style="31" customWidth="1"/>
    <col min="15880" max="15880" width="35.42578125" style="31" customWidth="1"/>
    <col min="15881" max="15881" width="6.85546875" style="31" customWidth="1"/>
    <col min="15882" max="15882" width="6.5703125" style="31" customWidth="1"/>
    <col min="15883" max="15883" width="6.140625" style="31" customWidth="1"/>
    <col min="15884" max="16123" width="9.140625" style="31"/>
    <col min="16124" max="16124" width="5" style="31" customWidth="1"/>
    <col min="16125" max="16125" width="42.140625" style="31" customWidth="1"/>
    <col min="16126" max="16127" width="8.140625" style="31" customWidth="1"/>
    <col min="16128" max="16133" width="6.7109375" style="31" customWidth="1"/>
    <col min="16134" max="16134" width="6" style="31" customWidth="1"/>
    <col min="16135" max="16135" width="6.5703125" style="31" customWidth="1"/>
    <col min="16136" max="16136" width="35.42578125" style="31" customWidth="1"/>
    <col min="16137" max="16137" width="6.85546875" style="31" customWidth="1"/>
    <col min="16138" max="16138" width="6.5703125" style="31" customWidth="1"/>
    <col min="16139" max="16139" width="6.140625" style="31" customWidth="1"/>
    <col min="16140" max="16379" width="10.28515625" style="31"/>
    <col min="16380" max="16384" width="10.28515625" style="31" customWidth="1"/>
  </cols>
  <sheetData>
    <row r="1" spans="1:242" ht="21" customHeight="1">
      <c r="A1" s="510" t="s">
        <v>1640</v>
      </c>
      <c r="B1" s="511"/>
      <c r="C1" s="511"/>
    </row>
    <row r="2" spans="1:242" ht="9" customHeight="1">
      <c r="A2" s="511" t="s">
        <v>1642</v>
      </c>
      <c r="B2" s="511"/>
      <c r="C2" s="511"/>
    </row>
    <row r="3" spans="1:242">
      <c r="B3" s="1592" t="s">
        <v>1620</v>
      </c>
      <c r="C3" s="1592"/>
    </row>
    <row r="4" spans="1:242" ht="8.25" customHeight="1"/>
    <row r="5" spans="1:242" s="197" customFormat="1" ht="14.25" customHeight="1">
      <c r="B5" s="512" t="s">
        <v>989</v>
      </c>
      <c r="C5" s="512"/>
      <c r="D5" s="513"/>
      <c r="E5" s="513"/>
    </row>
    <row r="6" spans="1:242" s="197" customFormat="1" ht="5.25" customHeight="1">
      <c r="D6" s="513"/>
      <c r="E6" s="513"/>
    </row>
    <row r="7" spans="1:242" s="197" customFormat="1" ht="15" customHeight="1">
      <c r="A7" s="197" t="s">
        <v>990</v>
      </c>
      <c r="B7" s="510"/>
      <c r="D7" s="1074">
        <v>2022</v>
      </c>
      <c r="E7" s="513"/>
    </row>
    <row r="8" spans="1:242" s="197" customFormat="1" ht="29.25" customHeight="1">
      <c r="A8" s="1593" t="s">
        <v>0</v>
      </c>
      <c r="B8" s="1595" t="s">
        <v>1</v>
      </c>
      <c r="C8" s="1597" t="s">
        <v>87</v>
      </c>
      <c r="D8" s="1252" t="s">
        <v>17</v>
      </c>
      <c r="E8" s="1377" t="s">
        <v>1455</v>
      </c>
    </row>
    <row r="9" spans="1:242" s="197" customFormat="1" ht="17.25" customHeight="1">
      <c r="A9" s="1594"/>
      <c r="B9" s="1596"/>
      <c r="C9" s="1598"/>
      <c r="D9" s="1253" t="s">
        <v>2</v>
      </c>
      <c r="E9" s="1378"/>
    </row>
    <row r="10" spans="1:242" s="197" customFormat="1" ht="15.75" customHeight="1">
      <c r="A10" s="514">
        <v>1</v>
      </c>
      <c r="B10" s="515" t="s">
        <v>991</v>
      </c>
      <c r="C10" s="514" t="s">
        <v>992</v>
      </c>
      <c r="D10" s="62">
        <v>4388.4350101832988</v>
      </c>
      <c r="E10" s="1321">
        <f t="shared" ref="E10" si="0">D10/2500</f>
        <v>1.7553740040733194</v>
      </c>
    </row>
    <row r="11" spans="1:242" s="157" customFormat="1">
      <c r="A11" s="976"/>
      <c r="B11" s="972" t="s">
        <v>1418</v>
      </c>
      <c r="C11" s="353"/>
      <c r="D11" s="93"/>
      <c r="E11" s="93"/>
      <c r="F11" s="93"/>
      <c r="G11" s="93"/>
      <c r="H11" s="93"/>
      <c r="I11" s="122"/>
      <c r="J11" s="161"/>
      <c r="K11" s="970"/>
      <c r="L11" s="970"/>
      <c r="M11" s="122"/>
      <c r="N11" s="122"/>
      <c r="O11" s="122"/>
      <c r="P11" s="122"/>
      <c r="Q11" s="977"/>
      <c r="R11" s="978"/>
      <c r="S11" s="933"/>
      <c r="T11" s="978"/>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row>
    <row r="12" spans="1:242" s="157" customFormat="1" ht="12.75">
      <c r="A12" s="345"/>
      <c r="B12" s="122" t="s">
        <v>1452</v>
      </c>
      <c r="C12" s="974"/>
      <c r="D12" s="974"/>
      <c r="E12" s="141"/>
      <c r="F12" s="141"/>
      <c r="G12" s="141"/>
      <c r="H12" s="141"/>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row>
    <row r="13" spans="1:242" s="197" customFormat="1" ht="15.75" customHeight="1">
      <c r="A13" s="517"/>
      <c r="B13" s="518"/>
      <c r="C13" s="517"/>
      <c r="D13" s="519"/>
      <c r="E13" s="516"/>
    </row>
    <row r="14" spans="1:242" s="197" customFormat="1" ht="15" customHeight="1">
      <c r="A14" s="197" t="s">
        <v>993</v>
      </c>
      <c r="B14" s="510"/>
      <c r="D14" s="513"/>
      <c r="E14" s="513"/>
    </row>
    <row r="15" spans="1:242" s="197" customFormat="1" ht="54" customHeight="1">
      <c r="A15" s="1066" t="s">
        <v>0</v>
      </c>
      <c r="B15" s="1067" t="s">
        <v>1</v>
      </c>
      <c r="C15" s="1068" t="s">
        <v>87</v>
      </c>
      <c r="D15" s="1254" t="s">
        <v>1393</v>
      </c>
      <c r="E15" s="1377" t="s">
        <v>1455</v>
      </c>
      <c r="F15" s="956"/>
      <c r="G15" s="157"/>
    </row>
    <row r="16" spans="1:242" s="197" customFormat="1" ht="18" customHeight="1">
      <c r="A16" s="1066"/>
      <c r="B16" s="1067"/>
      <c r="C16" s="520"/>
      <c r="D16" s="1105">
        <v>2022</v>
      </c>
      <c r="E16" s="1378"/>
      <c r="F16" s="957"/>
      <c r="G16" s="157"/>
    </row>
    <row r="17" spans="1:10" s="197" customFormat="1" ht="15.6" customHeight="1">
      <c r="A17" s="527"/>
      <c r="B17" s="528" t="s">
        <v>996</v>
      </c>
      <c r="C17" s="529"/>
      <c r="D17" s="959"/>
      <c r="E17" s="530"/>
      <c r="F17" s="516"/>
      <c r="G17" s="157"/>
      <c r="H17" s="524"/>
      <c r="I17" s="518"/>
    </row>
    <row r="18" spans="1:10" s="197" customFormat="1" ht="15.6" customHeight="1">
      <c r="A18" s="521" t="s">
        <v>4</v>
      </c>
      <c r="B18" s="522" t="s">
        <v>994</v>
      </c>
      <c r="C18" s="523" t="s">
        <v>5</v>
      </c>
      <c r="D18" s="62">
        <v>5966.2729124236257</v>
      </c>
      <c r="E18" s="1321">
        <f t="shared" ref="E18:E51" si="1">D18/2500</f>
        <v>2.3865091649694503</v>
      </c>
      <c r="F18" s="958"/>
      <c r="G18" s="157"/>
      <c r="H18" s="524"/>
      <c r="I18" s="517"/>
      <c r="J18" s="513"/>
    </row>
    <row r="19" spans="1:10" s="197" customFormat="1" ht="15.6" customHeight="1">
      <c r="A19" s="525" t="s">
        <v>6</v>
      </c>
      <c r="B19" s="526" t="s">
        <v>995</v>
      </c>
      <c r="C19" s="514" t="s">
        <v>5</v>
      </c>
      <c r="D19" s="62">
        <v>4819.2350101832981</v>
      </c>
      <c r="E19" s="1321">
        <f t="shared" si="1"/>
        <v>1.9276940040733193</v>
      </c>
      <c r="F19" s="958"/>
      <c r="G19" s="157"/>
      <c r="H19" s="524"/>
      <c r="I19" s="517"/>
    </row>
    <row r="20" spans="1:10" s="197" customFormat="1" ht="15.6" customHeight="1">
      <c r="A20" s="527"/>
      <c r="B20" s="528" t="s">
        <v>996</v>
      </c>
      <c r="C20" s="529"/>
      <c r="D20" s="62"/>
      <c r="E20" s="958"/>
      <c r="F20" s="958"/>
      <c r="G20" s="157"/>
      <c r="H20" s="524"/>
      <c r="I20" s="517"/>
    </row>
    <row r="21" spans="1:10" s="197" customFormat="1" ht="15.6" customHeight="1">
      <c r="A21" s="525" t="s">
        <v>7</v>
      </c>
      <c r="B21" s="526" t="s">
        <v>997</v>
      </c>
      <c r="C21" s="514" t="s">
        <v>5</v>
      </c>
      <c r="D21" s="62">
        <v>5527.5763747454175</v>
      </c>
      <c r="E21" s="1321">
        <f t="shared" si="1"/>
        <v>2.2110305498981671</v>
      </c>
      <c r="F21" s="958"/>
      <c r="G21" s="157"/>
      <c r="H21" s="524"/>
      <c r="I21" s="517"/>
    </row>
    <row r="22" spans="1:10" s="197" customFormat="1" ht="15.6" customHeight="1">
      <c r="A22" s="525" t="s">
        <v>8</v>
      </c>
      <c r="B22" s="526" t="s">
        <v>998</v>
      </c>
      <c r="C22" s="514" t="s">
        <v>5</v>
      </c>
      <c r="D22" s="62">
        <v>5314.6550101832981</v>
      </c>
      <c r="E22" s="1321">
        <f t="shared" si="1"/>
        <v>2.1258620040733192</v>
      </c>
      <c r="F22" s="958"/>
      <c r="G22" s="157"/>
      <c r="H22" s="524"/>
      <c r="I22" s="517"/>
    </row>
    <row r="23" spans="1:10" s="197" customFormat="1" ht="15.6" customHeight="1">
      <c r="A23" s="525" t="s">
        <v>9</v>
      </c>
      <c r="B23" s="526" t="s">
        <v>999</v>
      </c>
      <c r="C23" s="514" t="s">
        <v>5</v>
      </c>
      <c r="D23" s="62">
        <v>4905.3950101832988</v>
      </c>
      <c r="E23" s="1321">
        <f t="shared" si="1"/>
        <v>1.9621580040733195</v>
      </c>
      <c r="F23" s="958"/>
      <c r="G23" s="157"/>
      <c r="H23" s="524"/>
      <c r="I23" s="517"/>
    </row>
    <row r="24" spans="1:10" s="197" customFormat="1" ht="15.6" customHeight="1">
      <c r="A24" s="525" t="s">
        <v>10</v>
      </c>
      <c r="B24" s="526" t="s">
        <v>1000</v>
      </c>
      <c r="C24" s="514" t="s">
        <v>5</v>
      </c>
      <c r="D24" s="62">
        <v>4733.0750101832982</v>
      </c>
      <c r="E24" s="1321">
        <f t="shared" si="1"/>
        <v>1.8932300040733192</v>
      </c>
      <c r="F24" s="958"/>
      <c r="G24" s="157"/>
      <c r="H24" s="524"/>
      <c r="I24" s="517"/>
    </row>
    <row r="25" spans="1:10" s="197" customFormat="1" ht="15.6" customHeight="1">
      <c r="A25" s="525" t="s">
        <v>14</v>
      </c>
      <c r="B25" s="531" t="s">
        <v>1001</v>
      </c>
      <c r="C25" s="514" t="s">
        <v>5</v>
      </c>
      <c r="D25" s="62">
        <v>4646.9150101832984</v>
      </c>
      <c r="E25" s="1321">
        <f t="shared" si="1"/>
        <v>1.8587660040733194</v>
      </c>
      <c r="F25" s="958"/>
      <c r="G25" s="157"/>
      <c r="H25" s="524"/>
      <c r="I25" s="517"/>
    </row>
    <row r="26" spans="1:10" s="197" customFormat="1" ht="15.6" customHeight="1">
      <c r="A26" s="525" t="s">
        <v>15</v>
      </c>
      <c r="B26" s="531" t="s">
        <v>1002</v>
      </c>
      <c r="C26" s="514" t="s">
        <v>5</v>
      </c>
      <c r="D26" s="62">
        <v>4560.7550101832985</v>
      </c>
      <c r="E26" s="1321">
        <f t="shared" si="1"/>
        <v>1.8243020040733193</v>
      </c>
      <c r="F26" s="958"/>
      <c r="G26" s="157"/>
    </row>
    <row r="27" spans="1:10" s="197" customFormat="1" ht="15.6" customHeight="1">
      <c r="A27" s="525" t="s">
        <v>16</v>
      </c>
      <c r="B27" s="531" t="s">
        <v>1003</v>
      </c>
      <c r="C27" s="514" t="s">
        <v>5</v>
      </c>
      <c r="D27" s="62">
        <v>4345.3550101832989</v>
      </c>
      <c r="E27" s="1321">
        <f t="shared" si="1"/>
        <v>1.7381420040733195</v>
      </c>
      <c r="F27" s="958"/>
      <c r="G27" s="157"/>
    </row>
    <row r="28" spans="1:10" s="197" customFormat="1" ht="28.5" customHeight="1">
      <c r="A28" s="525" t="s">
        <v>813</v>
      </c>
      <c r="B28" s="531" t="s">
        <v>1004</v>
      </c>
      <c r="C28" s="514" t="s">
        <v>5</v>
      </c>
      <c r="D28" s="62">
        <v>4345.3550101832989</v>
      </c>
      <c r="E28" s="1321">
        <f t="shared" si="1"/>
        <v>1.7381420040733195</v>
      </c>
      <c r="F28" s="958"/>
      <c r="G28" s="157"/>
    </row>
    <row r="29" spans="1:10" s="197" customFormat="1" ht="54" customHeight="1">
      <c r="A29" s="525" t="s">
        <v>815</v>
      </c>
      <c r="B29" s="531" t="s">
        <v>1005</v>
      </c>
      <c r="C29" s="514" t="s">
        <v>12</v>
      </c>
      <c r="D29" s="62">
        <v>3550</v>
      </c>
      <c r="E29" s="1321">
        <f t="shared" si="1"/>
        <v>1.42</v>
      </c>
      <c r="F29" s="958"/>
      <c r="G29" s="157"/>
      <c r="H29" s="524"/>
      <c r="I29" s="517"/>
    </row>
    <row r="30" spans="1:10" s="197" customFormat="1" ht="15.6" customHeight="1">
      <c r="A30" s="525" t="s">
        <v>817</v>
      </c>
      <c r="B30" s="531" t="s">
        <v>1006</v>
      </c>
      <c r="C30" s="514" t="s">
        <v>12</v>
      </c>
      <c r="D30" s="62">
        <v>3550</v>
      </c>
      <c r="E30" s="1321">
        <f t="shared" si="1"/>
        <v>1.42</v>
      </c>
      <c r="F30" s="958"/>
      <c r="G30" s="157"/>
      <c r="H30" s="524"/>
      <c r="I30" s="517"/>
    </row>
    <row r="31" spans="1:10" s="197" customFormat="1" ht="17.25" customHeight="1">
      <c r="A31" s="532"/>
      <c r="B31" s="533" t="s">
        <v>1007</v>
      </c>
      <c r="C31" s="534"/>
      <c r="D31" s="960"/>
      <c r="E31" s="535"/>
      <c r="F31" s="516"/>
      <c r="G31" s="157"/>
      <c r="I31" s="537"/>
    </row>
    <row r="32" spans="1:10" s="197" customFormat="1" ht="32.25" customHeight="1">
      <c r="A32" s="525" t="s">
        <v>819</v>
      </c>
      <c r="B32" s="536" t="s">
        <v>1008</v>
      </c>
      <c r="C32" s="514" t="s">
        <v>12</v>
      </c>
      <c r="D32" s="62">
        <v>3850</v>
      </c>
      <c r="E32" s="1321">
        <f t="shared" si="1"/>
        <v>1.54</v>
      </c>
      <c r="F32" s="958"/>
      <c r="G32" s="157"/>
      <c r="I32" s="517"/>
      <c r="J32" s="743"/>
    </row>
    <row r="33" spans="1:10" s="197" customFormat="1" ht="27.75" customHeight="1">
      <c r="A33" s="525" t="s">
        <v>821</v>
      </c>
      <c r="B33" s="536" t="s">
        <v>1010</v>
      </c>
      <c r="C33" s="514" t="s">
        <v>12</v>
      </c>
      <c r="D33" s="62">
        <v>3610</v>
      </c>
      <c r="E33" s="1321">
        <f t="shared" si="1"/>
        <v>1.444</v>
      </c>
      <c r="F33" s="958"/>
      <c r="G33" s="157"/>
      <c r="I33" s="743"/>
      <c r="J33" s="743"/>
    </row>
    <row r="34" spans="1:10" s="197" customFormat="1" ht="48" customHeight="1">
      <c r="A34" s="525" t="s">
        <v>823</v>
      </c>
      <c r="B34" s="536" t="s">
        <v>1011</v>
      </c>
      <c r="C34" s="514" t="s">
        <v>12</v>
      </c>
      <c r="D34" s="62">
        <v>3750</v>
      </c>
      <c r="E34" s="1321">
        <f t="shared" si="1"/>
        <v>1.5</v>
      </c>
      <c r="F34" s="958"/>
      <c r="G34" s="157"/>
      <c r="I34" s="517"/>
      <c r="J34" s="743"/>
    </row>
    <row r="35" spans="1:10" s="197" customFormat="1" ht="15.6" customHeight="1">
      <c r="A35" s="525" t="s">
        <v>713</v>
      </c>
      <c r="B35" s="531" t="s">
        <v>1012</v>
      </c>
      <c r="C35" s="514" t="s">
        <v>12</v>
      </c>
      <c r="D35" s="62">
        <v>3550</v>
      </c>
      <c r="E35" s="1321">
        <f t="shared" si="1"/>
        <v>1.42</v>
      </c>
      <c r="F35" s="958"/>
      <c r="G35" s="157"/>
      <c r="I35" s="517"/>
      <c r="J35" s="743"/>
    </row>
    <row r="36" spans="1:10" s="197" customFormat="1" ht="36.75" customHeight="1">
      <c r="A36" s="525" t="s">
        <v>715</v>
      </c>
      <c r="B36" s="536" t="s">
        <v>1013</v>
      </c>
      <c r="C36" s="514" t="s">
        <v>1009</v>
      </c>
      <c r="D36" s="62">
        <v>3950</v>
      </c>
      <c r="E36" s="1321">
        <f t="shared" si="1"/>
        <v>1.58</v>
      </c>
      <c r="F36" s="958"/>
      <c r="G36" s="157"/>
      <c r="I36" s="517"/>
      <c r="J36" s="743"/>
    </row>
    <row r="37" spans="1:10" s="197" customFormat="1" ht="15.6" customHeight="1">
      <c r="A37" s="525" t="s">
        <v>717</v>
      </c>
      <c r="B37" s="531" t="s">
        <v>1005</v>
      </c>
      <c r="C37" s="514" t="s">
        <v>12</v>
      </c>
      <c r="D37" s="62">
        <v>3550</v>
      </c>
      <c r="E37" s="1321">
        <f t="shared" si="1"/>
        <v>1.42</v>
      </c>
      <c r="F37" s="958"/>
      <c r="G37" s="157"/>
      <c r="I37" s="517"/>
    </row>
    <row r="38" spans="1:10" s="197" customFormat="1" ht="15.6" customHeight="1">
      <c r="A38" s="525" t="s">
        <v>719</v>
      </c>
      <c r="B38" s="531" t="s">
        <v>1014</v>
      </c>
      <c r="C38" s="514" t="s">
        <v>12</v>
      </c>
      <c r="D38" s="62">
        <v>3950</v>
      </c>
      <c r="E38" s="1321">
        <f t="shared" si="1"/>
        <v>1.58</v>
      </c>
      <c r="F38" s="958"/>
      <c r="G38" s="157"/>
      <c r="I38" s="517"/>
    </row>
    <row r="39" spans="1:10" s="197" customFormat="1" ht="15.6" customHeight="1">
      <c r="A39" s="525" t="s">
        <v>829</v>
      </c>
      <c r="B39" s="531" t="s">
        <v>1015</v>
      </c>
      <c r="C39" s="514" t="s">
        <v>1016</v>
      </c>
      <c r="D39" s="62">
        <v>3550</v>
      </c>
      <c r="E39" s="1321">
        <f t="shared" si="1"/>
        <v>1.42</v>
      </c>
      <c r="F39" s="958"/>
      <c r="G39" s="157"/>
      <c r="I39" s="517"/>
    </row>
    <row r="40" spans="1:10" s="197" customFormat="1" ht="15.6" customHeight="1">
      <c r="A40" s="525" t="s">
        <v>723</v>
      </c>
      <c r="B40" s="531" t="s">
        <v>1017</v>
      </c>
      <c r="C40" s="514" t="s">
        <v>12</v>
      </c>
      <c r="D40" s="62">
        <v>3550</v>
      </c>
      <c r="E40" s="1321">
        <f t="shared" si="1"/>
        <v>1.42</v>
      </c>
      <c r="F40" s="958"/>
      <c r="G40" s="157"/>
      <c r="I40" s="517"/>
    </row>
    <row r="41" spans="1:10" s="197" customFormat="1" ht="15.6" customHeight="1">
      <c r="A41" s="525" t="s">
        <v>1018</v>
      </c>
      <c r="B41" s="531" t="s">
        <v>1019</v>
      </c>
      <c r="C41" s="514" t="s">
        <v>1016</v>
      </c>
      <c r="D41" s="62">
        <v>2570</v>
      </c>
      <c r="E41" s="1321">
        <f t="shared" si="1"/>
        <v>1.028</v>
      </c>
      <c r="F41" s="958"/>
      <c r="G41" s="157"/>
      <c r="I41" s="537"/>
    </row>
    <row r="42" spans="1:10" s="197" customFormat="1" ht="15.6" customHeight="1">
      <c r="A42" s="525" t="s">
        <v>1020</v>
      </c>
      <c r="B42" s="531" t="s">
        <v>1021</v>
      </c>
      <c r="C42" s="514" t="s">
        <v>323</v>
      </c>
      <c r="D42" s="62">
        <v>2500</v>
      </c>
      <c r="E42" s="1321">
        <f t="shared" si="1"/>
        <v>1</v>
      </c>
      <c r="F42" s="958"/>
      <c r="G42" s="157"/>
      <c r="I42" s="517"/>
    </row>
    <row r="43" spans="1:10" s="197" customFormat="1" ht="15.6" customHeight="1">
      <c r="A43" s="532"/>
      <c r="B43" s="533" t="s">
        <v>1022</v>
      </c>
      <c r="C43" s="534"/>
      <c r="D43" s="959"/>
      <c r="E43" s="530"/>
      <c r="F43" s="516"/>
      <c r="G43" s="157"/>
      <c r="I43" s="517"/>
    </row>
    <row r="44" spans="1:10" s="197" customFormat="1" ht="15.6" customHeight="1">
      <c r="A44" s="525" t="s">
        <v>1023</v>
      </c>
      <c r="B44" s="526" t="s">
        <v>1024</v>
      </c>
      <c r="C44" s="514" t="s">
        <v>248</v>
      </c>
      <c r="D44" s="62">
        <v>3850</v>
      </c>
      <c r="E44" s="1321">
        <f t="shared" si="1"/>
        <v>1.54</v>
      </c>
      <c r="F44" s="958"/>
      <c r="G44" s="157"/>
      <c r="I44" s="517"/>
    </row>
    <row r="45" spans="1:10" s="197" customFormat="1" ht="15.6" customHeight="1">
      <c r="A45" s="525" t="s">
        <v>1025</v>
      </c>
      <c r="B45" s="526" t="s">
        <v>1026</v>
      </c>
      <c r="C45" s="514" t="s">
        <v>317</v>
      </c>
      <c r="D45" s="62">
        <v>3750</v>
      </c>
      <c r="E45" s="1321">
        <f t="shared" si="1"/>
        <v>1.5</v>
      </c>
      <c r="F45" s="958"/>
      <c r="G45" s="157"/>
      <c r="I45" s="517"/>
    </row>
    <row r="46" spans="1:10" s="197" customFormat="1" ht="15.6" customHeight="1">
      <c r="A46" s="525" t="s">
        <v>1027</v>
      </c>
      <c r="B46" s="526" t="s">
        <v>1028</v>
      </c>
      <c r="C46" s="514" t="s">
        <v>248</v>
      </c>
      <c r="D46" s="62">
        <v>3750</v>
      </c>
      <c r="E46" s="1321">
        <f t="shared" si="1"/>
        <v>1.5</v>
      </c>
      <c r="F46" s="958"/>
      <c r="G46" s="157"/>
    </row>
    <row r="47" spans="1:10" s="197" customFormat="1" ht="15.6" customHeight="1">
      <c r="A47" s="525" t="s">
        <v>1029</v>
      </c>
      <c r="B47" s="526" t="s">
        <v>1030</v>
      </c>
      <c r="C47" s="514" t="s">
        <v>248</v>
      </c>
      <c r="D47" s="62">
        <v>3610</v>
      </c>
      <c r="E47" s="1321">
        <f t="shared" si="1"/>
        <v>1.444</v>
      </c>
      <c r="F47" s="958"/>
      <c r="G47" s="157"/>
      <c r="I47" s="517"/>
    </row>
    <row r="48" spans="1:10" s="197" customFormat="1" ht="48.75" customHeight="1">
      <c r="A48" s="525" t="s">
        <v>1031</v>
      </c>
      <c r="B48" s="538" t="s">
        <v>1032</v>
      </c>
      <c r="C48" s="514" t="s">
        <v>248</v>
      </c>
      <c r="D48" s="62">
        <v>3550</v>
      </c>
      <c r="E48" s="1321">
        <f t="shared" si="1"/>
        <v>1.42</v>
      </c>
      <c r="F48" s="958"/>
      <c r="G48" s="157"/>
      <c r="I48" s="517"/>
    </row>
    <row r="49" spans="1:10" s="197" customFormat="1" ht="15.6" customHeight="1">
      <c r="A49" s="525" t="s">
        <v>1033</v>
      </c>
      <c r="B49" s="531" t="s">
        <v>1034</v>
      </c>
      <c r="C49" s="514" t="s">
        <v>248</v>
      </c>
      <c r="D49" s="62">
        <v>3610</v>
      </c>
      <c r="E49" s="1321">
        <f t="shared" si="1"/>
        <v>1.444</v>
      </c>
      <c r="F49" s="958"/>
      <c r="G49" s="157"/>
      <c r="I49" s="517"/>
    </row>
    <row r="50" spans="1:10" s="197" customFormat="1" ht="15.6" customHeight="1">
      <c r="A50" s="525" t="s">
        <v>1035</v>
      </c>
      <c r="B50" s="531" t="s">
        <v>1036</v>
      </c>
      <c r="C50" s="514" t="s">
        <v>248</v>
      </c>
      <c r="D50" s="62">
        <v>2570</v>
      </c>
      <c r="E50" s="1321">
        <f t="shared" si="1"/>
        <v>1.028</v>
      </c>
      <c r="F50" s="958"/>
      <c r="G50" s="157"/>
    </row>
    <row r="51" spans="1:10" s="197" customFormat="1" ht="15.6" customHeight="1">
      <c r="A51" s="525" t="s">
        <v>1037</v>
      </c>
      <c r="B51" s="531" t="s">
        <v>1038</v>
      </c>
      <c r="C51" s="514" t="s">
        <v>248</v>
      </c>
      <c r="D51" s="62">
        <v>2500</v>
      </c>
      <c r="E51" s="1321">
        <f t="shared" si="1"/>
        <v>1</v>
      </c>
      <c r="F51" s="958"/>
      <c r="G51" s="157"/>
    </row>
    <row r="52" spans="1:10" s="197" customFormat="1" ht="4.5" customHeight="1">
      <c r="A52" s="539"/>
      <c r="B52" s="540"/>
      <c r="C52" s="517"/>
      <c r="D52" s="519"/>
      <c r="E52" s="519"/>
      <c r="F52" s="513"/>
    </row>
    <row r="53" spans="1:10" s="197" customFormat="1" ht="15.75" customHeight="1">
      <c r="B53" s="541" t="s">
        <v>1039</v>
      </c>
      <c r="C53" s="541"/>
      <c r="D53" s="541"/>
      <c r="E53" s="541"/>
      <c r="F53" s="513"/>
      <c r="H53" s="31"/>
      <c r="I53" s="31"/>
      <c r="J53" s="31"/>
    </row>
    <row r="54" spans="1:10" s="197" customFormat="1" ht="17.25" customHeight="1">
      <c r="A54" s="197" t="s">
        <v>1363</v>
      </c>
      <c r="B54" s="542"/>
      <c r="C54" s="542"/>
      <c r="D54" s="542"/>
      <c r="E54" s="542"/>
      <c r="F54" s="513"/>
    </row>
    <row r="55" spans="1:10">
      <c r="F55" s="148"/>
    </row>
    <row r="56" spans="1:10">
      <c r="F56" s="148"/>
    </row>
    <row r="57" spans="1:10">
      <c r="F57" s="148"/>
    </row>
    <row r="58" spans="1:10">
      <c r="F58" s="148"/>
    </row>
    <row r="59" spans="1:10">
      <c r="F59" s="148"/>
    </row>
    <row r="60" spans="1:10">
      <c r="F60" s="148"/>
    </row>
    <row r="61" spans="1:10">
      <c r="F61" s="148"/>
    </row>
  </sheetData>
  <mergeCells count="6">
    <mergeCell ref="E15:E16"/>
    <mergeCell ref="B3:C3"/>
    <mergeCell ref="A8:A9"/>
    <mergeCell ref="B8:B9"/>
    <mergeCell ref="C8:C9"/>
    <mergeCell ref="E8:E9"/>
  </mergeCells>
  <pageMargins left="0.59055118110236227" right="0.19685039370078741" top="0.27559055118110237" bottom="0.35433070866141736" header="0.27559055118110237" footer="0.27559055118110237"/>
  <pageSetup paperSize="9" scale="93" firstPageNumber="162" orientation="portrait" useFirstPageNumber="1" r:id="rId1"/>
  <headerFooter alignWithMargins="0">
    <oddFooter>&amp;C&amp;P</oddFooter>
  </headerFooter>
</worksheet>
</file>

<file path=xl/worksheets/sheet37.xml><?xml version="1.0" encoding="utf-8"?>
<worksheet xmlns="http://schemas.openxmlformats.org/spreadsheetml/2006/main" xmlns:r="http://schemas.openxmlformats.org/officeDocument/2006/relationships">
  <sheetPr codeName="Sheet13">
    <tabColor indexed="43"/>
  </sheetPr>
  <dimension ref="A1:IC144"/>
  <sheetViews>
    <sheetView topLeftCell="A28" workbookViewId="0">
      <selection activeCell="H11" sqref="H11"/>
    </sheetView>
  </sheetViews>
  <sheetFormatPr defaultColWidth="10.28515625" defaultRowHeight="12.75"/>
  <cols>
    <col min="1" max="1" width="3.5703125" style="14" customWidth="1"/>
    <col min="2" max="2" width="37" style="2" customWidth="1"/>
    <col min="3" max="3" width="9.140625" style="452"/>
    <col min="4" max="4" width="9" style="453" customWidth="1"/>
    <col min="5" max="5" width="10.85546875" style="453" customWidth="1"/>
    <col min="6" max="7" width="6.5703125" style="2" customWidth="1"/>
    <col min="8" max="16384" width="10.28515625" style="2"/>
  </cols>
  <sheetData>
    <row r="1" spans="1:7">
      <c r="A1" s="451" t="s">
        <v>1640</v>
      </c>
    </row>
    <row r="3" spans="1:7">
      <c r="B3" s="1599" t="s">
        <v>1502</v>
      </c>
      <c r="C3" s="1599"/>
    </row>
    <row r="4" spans="1:7">
      <c r="B4" s="1089" t="s">
        <v>1503</v>
      </c>
      <c r="C4" s="1089"/>
      <c r="D4" s="721"/>
    </row>
    <row r="5" spans="1:7" ht="8.25" customHeight="1">
      <c r="A5" s="454" t="s">
        <v>908</v>
      </c>
      <c r="B5" s="455"/>
    </row>
    <row r="6" spans="1:7" s="721" customFormat="1" ht="15" customHeight="1">
      <c r="A6" s="1615" t="s">
        <v>909</v>
      </c>
      <c r="B6" s="1615"/>
      <c r="D6" s="456"/>
      <c r="E6" s="457"/>
      <c r="F6" s="2"/>
      <c r="G6" s="2"/>
    </row>
    <row r="7" spans="1:7" s="721" customFormat="1" ht="11.25" customHeight="1">
      <c r="D7" s="456"/>
      <c r="E7" s="456"/>
      <c r="F7" s="2"/>
      <c r="G7" s="2"/>
    </row>
    <row r="8" spans="1:7" s="721" customFormat="1" ht="15" customHeight="1">
      <c r="A8" s="458" t="s">
        <v>600</v>
      </c>
      <c r="B8" s="458"/>
      <c r="D8" s="1074">
        <v>2022</v>
      </c>
      <c r="E8" s="1377" t="s">
        <v>1455</v>
      </c>
      <c r="F8" s="2"/>
      <c r="G8" s="2"/>
    </row>
    <row r="9" spans="1:7" s="721" customFormat="1" ht="37.5" customHeight="1">
      <c r="A9" s="714" t="s">
        <v>0</v>
      </c>
      <c r="B9" s="741" t="s">
        <v>1</v>
      </c>
      <c r="C9" s="733" t="s">
        <v>910</v>
      </c>
      <c r="D9" s="1149" t="s">
        <v>17</v>
      </c>
      <c r="E9" s="1378"/>
      <c r="F9" s="2"/>
      <c r="G9" s="2"/>
    </row>
    <row r="10" spans="1:7" s="721" customFormat="1" ht="20.25" customHeight="1">
      <c r="A10" s="459">
        <v>1</v>
      </c>
      <c r="B10" s="460" t="s">
        <v>100</v>
      </c>
      <c r="C10" s="21" t="s">
        <v>5</v>
      </c>
      <c r="D10" s="62">
        <v>8773.9307535641547</v>
      </c>
      <c r="E10" s="1321">
        <f t="shared" ref="E10:E11" si="0">D10/2500</f>
        <v>3.5095723014256617</v>
      </c>
      <c r="F10" s="2"/>
      <c r="G10" s="2"/>
    </row>
    <row r="11" spans="1:7" s="721" customFormat="1" ht="18.75" customHeight="1">
      <c r="A11" s="459">
        <v>2</v>
      </c>
      <c r="B11" s="460" t="s">
        <v>334</v>
      </c>
      <c r="C11" s="21" t="s">
        <v>5</v>
      </c>
      <c r="D11" s="62">
        <v>8422.9735234215877</v>
      </c>
      <c r="E11" s="1321">
        <f t="shared" si="0"/>
        <v>3.369189409368635</v>
      </c>
      <c r="F11" s="2"/>
      <c r="G11" s="2"/>
    </row>
    <row r="12" spans="1:7" ht="16.5" customHeight="1">
      <c r="A12" s="462"/>
      <c r="B12" s="463" t="s">
        <v>911</v>
      </c>
      <c r="C12" s="464"/>
      <c r="D12" s="62"/>
      <c r="E12" s="62"/>
    </row>
    <row r="13" spans="1:7" s="721" customFormat="1" ht="18" customHeight="1">
      <c r="A13" s="21">
        <v>1</v>
      </c>
      <c r="B13" s="465" t="s">
        <v>912</v>
      </c>
      <c r="C13" s="24"/>
      <c r="D13" s="62">
        <v>7545.5804480651723</v>
      </c>
      <c r="E13" s="1321">
        <f t="shared" ref="E13:E16" si="1">D13/2500</f>
        <v>3.0182321792260689</v>
      </c>
      <c r="F13" s="2"/>
      <c r="G13" s="2"/>
    </row>
    <row r="14" spans="1:7" s="721" customFormat="1" ht="45" customHeight="1">
      <c r="A14" s="21">
        <v>2</v>
      </c>
      <c r="B14" s="468" t="s">
        <v>1504</v>
      </c>
      <c r="C14" s="24"/>
      <c r="D14" s="62">
        <v>7545.5804480651723</v>
      </c>
      <c r="E14" s="1321">
        <f t="shared" si="1"/>
        <v>3.0182321792260689</v>
      </c>
      <c r="F14" s="2"/>
      <c r="G14" s="2"/>
    </row>
    <row r="15" spans="1:7" s="721" customFormat="1" ht="14.25" customHeight="1">
      <c r="A15" s="21">
        <v>3</v>
      </c>
      <c r="B15" s="465" t="s">
        <v>913</v>
      </c>
      <c r="C15" s="24"/>
      <c r="D15" s="62">
        <v>6843.6659877800403</v>
      </c>
      <c r="E15" s="1321">
        <f t="shared" si="1"/>
        <v>2.7374663951120159</v>
      </c>
      <c r="F15" s="2"/>
      <c r="G15" s="2"/>
    </row>
    <row r="16" spans="1:7" s="721" customFormat="1" ht="22.5" customHeight="1">
      <c r="A16" s="21">
        <v>4</v>
      </c>
      <c r="B16" s="465" t="s">
        <v>1505</v>
      </c>
      <c r="C16" s="24"/>
      <c r="D16" s="62">
        <v>5790.7942973523423</v>
      </c>
      <c r="E16" s="1321">
        <f t="shared" si="1"/>
        <v>2.3163177189409367</v>
      </c>
      <c r="F16" s="2"/>
      <c r="G16" s="2"/>
    </row>
    <row r="17" spans="1:237" ht="18" customHeight="1">
      <c r="A17" s="466"/>
      <c r="B17" s="463" t="s">
        <v>914</v>
      </c>
      <c r="C17" s="2"/>
      <c r="D17" s="62"/>
      <c r="E17" s="62"/>
    </row>
    <row r="18" spans="1:237" s="721" customFormat="1" ht="30.75" customHeight="1">
      <c r="A18" s="21">
        <v>1</v>
      </c>
      <c r="B18" s="468" t="s">
        <v>1506</v>
      </c>
      <c r="C18" s="24"/>
      <c r="D18" s="62">
        <v>6843.6659877800403</v>
      </c>
      <c r="E18" s="1321">
        <f t="shared" ref="E18:E20" si="2">D18/2500</f>
        <v>2.7374663951120159</v>
      </c>
      <c r="F18" s="2"/>
      <c r="G18" s="2"/>
    </row>
    <row r="19" spans="1:237" s="721" customFormat="1" ht="13.5" customHeight="1">
      <c r="A19" s="21">
        <v>2</v>
      </c>
      <c r="B19" s="1091" t="s">
        <v>915</v>
      </c>
      <c r="C19" s="24"/>
      <c r="D19" s="62">
        <v>4905.3950101832988</v>
      </c>
      <c r="E19" s="1321">
        <f t="shared" si="2"/>
        <v>1.9621580040733195</v>
      </c>
      <c r="F19" s="2"/>
      <c r="G19" s="2"/>
    </row>
    <row r="20" spans="1:237" s="1073" customFormat="1" ht="33.75" customHeight="1">
      <c r="A20" s="466"/>
      <c r="B20" s="1092" t="s">
        <v>1507</v>
      </c>
      <c r="C20" s="2"/>
      <c r="D20" s="62">
        <v>5110.0250101832989</v>
      </c>
      <c r="E20" s="1321">
        <f t="shared" si="2"/>
        <v>2.0440100040733196</v>
      </c>
      <c r="F20" s="2"/>
      <c r="G20" s="2"/>
    </row>
    <row r="21" spans="1:237" ht="18" customHeight="1">
      <c r="A21" s="466"/>
      <c r="B21" s="467" t="s">
        <v>916</v>
      </c>
      <c r="C21" s="2"/>
      <c r="D21" s="62"/>
      <c r="E21" s="62"/>
    </row>
    <row r="22" spans="1:237" s="721" customFormat="1" ht="14.25" customHeight="1">
      <c r="A22" s="21">
        <v>1</v>
      </c>
      <c r="B22" s="465" t="s">
        <v>1508</v>
      </c>
      <c r="C22" s="24"/>
      <c r="D22" s="62">
        <v>8247.4949083503052</v>
      </c>
      <c r="E22" s="1321">
        <f t="shared" ref="E22:E28" si="3">D22/2500</f>
        <v>3.2989979633401223</v>
      </c>
      <c r="F22" s="2"/>
      <c r="G22" s="2"/>
    </row>
    <row r="23" spans="1:237" s="721" customFormat="1" ht="14.25" customHeight="1">
      <c r="A23" s="21">
        <v>2</v>
      </c>
      <c r="B23" s="465" t="s">
        <v>1509</v>
      </c>
      <c r="C23" s="21" t="s">
        <v>5</v>
      </c>
      <c r="D23" s="62">
        <v>8247.4949083503052</v>
      </c>
      <c r="E23" s="1321">
        <f t="shared" si="3"/>
        <v>3.2989979633401223</v>
      </c>
      <c r="F23" s="2"/>
      <c r="G23" s="2"/>
    </row>
    <row r="24" spans="1:237" s="1073" customFormat="1" ht="14.25" customHeight="1">
      <c r="A24" s="21"/>
      <c r="B24" s="468" t="s">
        <v>1510</v>
      </c>
      <c r="C24" s="21"/>
      <c r="D24" s="62">
        <v>7545.5804480651723</v>
      </c>
      <c r="E24" s="1321">
        <f t="shared" si="3"/>
        <v>3.0182321792260689</v>
      </c>
      <c r="F24" s="2"/>
      <c r="G24" s="2"/>
    </row>
    <row r="25" spans="1:237" s="721" customFormat="1" ht="54" customHeight="1">
      <c r="A25" s="21">
        <v>3</v>
      </c>
      <c r="B25" s="468" t="s">
        <v>1511</v>
      </c>
      <c r="C25" s="24"/>
      <c r="D25" s="62">
        <v>6843.6659877800403</v>
      </c>
      <c r="E25" s="1321">
        <f t="shared" si="3"/>
        <v>2.7374663951120159</v>
      </c>
      <c r="F25" s="2"/>
      <c r="G25" s="2"/>
    </row>
    <row r="26" spans="1:237" s="1073" customFormat="1" ht="54" customHeight="1">
      <c r="A26" s="21"/>
      <c r="B26" s="468" t="s">
        <v>1512</v>
      </c>
      <c r="C26" s="24"/>
      <c r="D26" s="62">
        <v>7545.5804480651723</v>
      </c>
      <c r="E26" s="1321">
        <f t="shared" si="3"/>
        <v>3.0182321792260689</v>
      </c>
      <c r="F26" s="2"/>
      <c r="G26" s="2"/>
    </row>
    <row r="27" spans="1:237" s="1073" customFormat="1" ht="54" customHeight="1">
      <c r="A27" s="21"/>
      <c r="B27" s="468" t="s">
        <v>1513</v>
      </c>
      <c r="C27" s="24"/>
      <c r="D27" s="62">
        <v>6843.6659877800403</v>
      </c>
      <c r="E27" s="1321">
        <f t="shared" si="3"/>
        <v>2.7374663951120159</v>
      </c>
      <c r="F27" s="2"/>
      <c r="G27" s="2"/>
    </row>
    <row r="28" spans="1:237" s="469" customFormat="1" ht="15.75">
      <c r="A28" s="21">
        <v>4</v>
      </c>
      <c r="B28" s="468" t="s">
        <v>917</v>
      </c>
      <c r="C28" s="468"/>
      <c r="D28" s="62">
        <v>5790.7942973523423</v>
      </c>
      <c r="E28" s="1321">
        <f t="shared" si="3"/>
        <v>2.3163177189409367</v>
      </c>
      <c r="F28" s="332"/>
      <c r="G28" s="332"/>
    </row>
    <row r="29" spans="1:237" s="721" customFormat="1" ht="24.75" customHeight="1">
      <c r="A29" s="1616" t="s">
        <v>918</v>
      </c>
      <c r="B29" s="1616"/>
      <c r="C29" s="1616"/>
      <c r="D29" s="453"/>
      <c r="E29" s="453"/>
      <c r="F29" s="2"/>
      <c r="G29" s="2"/>
    </row>
    <row r="30" spans="1:237" s="157" customFormat="1">
      <c r="A30" s="976"/>
      <c r="B30" s="972" t="s">
        <v>1418</v>
      </c>
      <c r="C30" s="353"/>
      <c r="D30" s="93"/>
      <c r="E30" s="93"/>
      <c r="F30" s="93"/>
      <c r="G30" s="93"/>
      <c r="H30" s="122"/>
      <c r="I30" s="122"/>
      <c r="J30" s="122"/>
      <c r="K30" s="122"/>
      <c r="L30" s="977"/>
      <c r="M30" s="978"/>
      <c r="N30" s="933"/>
      <c r="O30" s="978"/>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122"/>
      <c r="EE30" s="122"/>
      <c r="EF30" s="122"/>
      <c r="EG30" s="122"/>
      <c r="EH30" s="122"/>
      <c r="EI30" s="122"/>
      <c r="EJ30" s="122"/>
      <c r="EK30" s="122"/>
      <c r="EL30" s="122"/>
      <c r="EM30" s="122"/>
      <c r="EN30" s="122"/>
      <c r="EO30" s="122"/>
      <c r="EP30" s="122"/>
      <c r="EQ30" s="122"/>
      <c r="ER30" s="122"/>
      <c r="ES30" s="122"/>
      <c r="ET30" s="122"/>
      <c r="EU30" s="122"/>
      <c r="EV30" s="122"/>
      <c r="EW30" s="122"/>
      <c r="EX30" s="122"/>
      <c r="EY30" s="122"/>
      <c r="EZ30" s="122"/>
      <c r="FA30" s="122"/>
      <c r="FB30" s="122"/>
      <c r="FC30" s="122"/>
      <c r="FD30" s="122"/>
      <c r="FE30" s="122"/>
      <c r="FF30" s="122"/>
      <c r="FG30" s="122"/>
      <c r="FH30" s="122"/>
      <c r="FI30" s="122"/>
      <c r="FJ30" s="122"/>
      <c r="FK30" s="122"/>
      <c r="FL30" s="122"/>
      <c r="FM30" s="122"/>
      <c r="FN30" s="122"/>
      <c r="FO30" s="122"/>
      <c r="FP30" s="122"/>
      <c r="FQ30" s="122"/>
      <c r="FR30" s="122"/>
      <c r="FS30" s="122"/>
      <c r="FT30" s="122"/>
      <c r="FU30" s="122"/>
      <c r="FV30" s="122"/>
      <c r="FW30" s="122"/>
      <c r="FX30" s="122"/>
      <c r="FY30" s="122"/>
      <c r="FZ30" s="122"/>
      <c r="GA30" s="122"/>
      <c r="GB30" s="122"/>
      <c r="GC30" s="122"/>
      <c r="GD30" s="122"/>
      <c r="GE30" s="122"/>
      <c r="GF30" s="122"/>
      <c r="GG30" s="122"/>
      <c r="GH30" s="122"/>
      <c r="GI30" s="122"/>
      <c r="GJ30" s="122"/>
      <c r="GK30" s="122"/>
      <c r="GL30" s="122"/>
      <c r="GM30" s="122"/>
      <c r="GN30" s="122"/>
      <c r="GO30" s="122"/>
      <c r="GP30" s="122"/>
      <c r="GQ30" s="122"/>
      <c r="GR30" s="122"/>
      <c r="GS30" s="122"/>
      <c r="GT30" s="122"/>
      <c r="GU30" s="122"/>
      <c r="GV30" s="122"/>
      <c r="GW30" s="122"/>
      <c r="GX30" s="122"/>
      <c r="GY30" s="122"/>
      <c r="GZ30" s="122"/>
      <c r="HA30" s="122"/>
      <c r="HB30" s="122"/>
      <c r="HC30" s="122"/>
      <c r="HD30" s="122"/>
      <c r="HE30" s="122"/>
      <c r="HF30" s="122"/>
      <c r="HG30" s="122"/>
      <c r="HH30" s="122"/>
      <c r="HI30" s="122"/>
      <c r="HJ30" s="122"/>
      <c r="HK30" s="122"/>
      <c r="HL30" s="122"/>
      <c r="HM30" s="122"/>
      <c r="HN30" s="122"/>
      <c r="HO30" s="122"/>
      <c r="HP30" s="122"/>
      <c r="HQ30" s="122"/>
      <c r="HR30" s="122"/>
      <c r="HS30" s="122"/>
      <c r="HT30" s="122"/>
      <c r="HU30" s="122"/>
      <c r="HV30" s="122"/>
      <c r="HW30" s="122"/>
      <c r="HX30" s="122"/>
      <c r="HY30" s="122"/>
      <c r="HZ30" s="122"/>
      <c r="IA30" s="122"/>
      <c r="IB30" s="122"/>
      <c r="IC30" s="122"/>
    </row>
    <row r="31" spans="1:237" s="157" customFormat="1">
      <c r="A31" s="345"/>
      <c r="B31" s="122" t="s">
        <v>1453</v>
      </c>
      <c r="C31" s="1080"/>
      <c r="D31" s="1080"/>
      <c r="E31" s="141"/>
      <c r="F31" s="141"/>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c r="EJ31" s="122"/>
      <c r="EK31" s="122"/>
      <c r="EL31" s="122"/>
      <c r="EM31" s="122"/>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2"/>
      <c r="GQ31" s="122"/>
      <c r="GR31" s="122"/>
      <c r="GS31" s="122"/>
      <c r="GT31" s="122"/>
      <c r="GU31" s="122"/>
      <c r="GV31" s="122"/>
      <c r="GW31" s="122"/>
      <c r="GX31" s="122"/>
      <c r="GY31" s="122"/>
      <c r="GZ31" s="122"/>
      <c r="HA31" s="122"/>
      <c r="HB31" s="122"/>
      <c r="HC31" s="122"/>
      <c r="HD31" s="122"/>
      <c r="HE31" s="122"/>
      <c r="HF31" s="122"/>
      <c r="HG31" s="122"/>
      <c r="HH31" s="122"/>
      <c r="HI31" s="122"/>
      <c r="HJ31" s="122"/>
      <c r="HK31" s="122"/>
      <c r="HL31" s="122"/>
      <c r="HM31" s="122"/>
      <c r="HN31" s="122"/>
      <c r="HO31" s="122"/>
      <c r="HP31" s="122"/>
      <c r="HQ31" s="122"/>
      <c r="HR31" s="122"/>
      <c r="HS31" s="122"/>
      <c r="HT31" s="122"/>
      <c r="HU31" s="122"/>
      <c r="HV31" s="122"/>
    </row>
    <row r="32" spans="1:237" s="721" customFormat="1" ht="12" customHeight="1">
      <c r="B32" s="4"/>
      <c r="C32" s="317"/>
      <c r="D32" s="453"/>
      <c r="E32" s="453"/>
      <c r="F32" s="2"/>
      <c r="G32" s="2"/>
    </row>
    <row r="33" spans="1:7" s="721" customFormat="1" ht="23.25" customHeight="1">
      <c r="A33" s="458" t="s">
        <v>919</v>
      </c>
      <c r="B33" s="458"/>
      <c r="D33" s="456"/>
      <c r="E33" s="453"/>
      <c r="F33" s="2"/>
      <c r="G33" s="2"/>
    </row>
    <row r="34" spans="1:7" ht="11.25" customHeight="1">
      <c r="B34" s="470"/>
      <c r="C34" s="470"/>
    </row>
    <row r="35" spans="1:7" ht="13.5" customHeight="1">
      <c r="B35" s="1614" t="s">
        <v>920</v>
      </c>
      <c r="C35" s="1614"/>
    </row>
    <row r="36" spans="1:7" s="469" customFormat="1" ht="48.75" customHeight="1">
      <c r="A36" s="13" t="s">
        <v>0</v>
      </c>
      <c r="B36" s="719" t="s">
        <v>1</v>
      </c>
      <c r="C36" s="471" t="s">
        <v>910</v>
      </c>
      <c r="D36" s="1186" t="s">
        <v>1559</v>
      </c>
      <c r="E36" s="1377" t="s">
        <v>1455</v>
      </c>
      <c r="F36" s="6"/>
      <c r="G36" s="6"/>
    </row>
    <row r="37" spans="1:7" s="469" customFormat="1" ht="15">
      <c r="A37" s="472"/>
      <c r="B37" s="468"/>
      <c r="C37" s="468"/>
      <c r="D37" s="1074">
        <v>2022</v>
      </c>
      <c r="E37" s="1378"/>
      <c r="F37" s="961"/>
      <c r="G37" s="961"/>
    </row>
    <row r="38" spans="1:7" s="469" customFormat="1" ht="15">
      <c r="A38" s="714">
        <v>1</v>
      </c>
      <c r="B38" s="473" t="s">
        <v>921</v>
      </c>
      <c r="C38" s="468"/>
      <c r="D38" s="62"/>
      <c r="E38" s="62"/>
      <c r="F38" s="155"/>
      <c r="G38" s="155"/>
    </row>
    <row r="39" spans="1:7" s="469" customFormat="1" ht="15">
      <c r="A39" s="474"/>
      <c r="B39" s="473" t="s">
        <v>922</v>
      </c>
      <c r="C39" s="468"/>
      <c r="D39" s="62">
        <v>4560.7550101832985</v>
      </c>
      <c r="E39" s="1321">
        <f t="shared" ref="E39:E41" si="4">D39/2500</f>
        <v>1.8243020040733193</v>
      </c>
      <c r="F39" s="485"/>
      <c r="G39" s="485"/>
    </row>
    <row r="40" spans="1:7" s="469" customFormat="1" ht="15">
      <c r="A40" s="474"/>
      <c r="B40" s="473" t="s">
        <v>923</v>
      </c>
      <c r="C40" s="468"/>
      <c r="D40" s="62">
        <v>4173.0350101832992</v>
      </c>
      <c r="E40" s="1321">
        <f t="shared" si="4"/>
        <v>1.6692140040733197</v>
      </c>
      <c r="F40" s="485"/>
      <c r="G40" s="485"/>
    </row>
    <row r="41" spans="1:7" s="469" customFormat="1" ht="15">
      <c r="A41" s="474"/>
      <c r="B41" s="473" t="s">
        <v>924</v>
      </c>
      <c r="C41" s="468"/>
      <c r="D41" s="62">
        <v>3610</v>
      </c>
      <c r="E41" s="1321">
        <f t="shared" si="4"/>
        <v>1.444</v>
      </c>
      <c r="F41" s="485"/>
      <c r="G41" s="485"/>
    </row>
    <row r="42" spans="1:7" s="469" customFormat="1" ht="15">
      <c r="A42" s="714">
        <v>2</v>
      </c>
      <c r="B42" s="473" t="s">
        <v>925</v>
      </c>
      <c r="C42" s="468"/>
      <c r="D42" s="475"/>
      <c r="E42" s="475"/>
      <c r="F42" s="485"/>
      <c r="G42" s="485"/>
    </row>
    <row r="43" spans="1:7" s="469" customFormat="1" ht="15">
      <c r="A43" s="474"/>
      <c r="B43" s="473" t="s">
        <v>926</v>
      </c>
      <c r="C43" s="468"/>
      <c r="D43" s="62">
        <v>3450</v>
      </c>
      <c r="E43" s="1321">
        <f t="shared" ref="E43:E45" si="5">D43/2500</f>
        <v>1.38</v>
      </c>
      <c r="F43" s="485"/>
      <c r="G43" s="485"/>
    </row>
    <row r="44" spans="1:7" s="469" customFormat="1" ht="15">
      <c r="A44" s="474"/>
      <c r="B44" s="473" t="s">
        <v>923</v>
      </c>
      <c r="C44" s="468"/>
      <c r="D44" s="62">
        <v>2950</v>
      </c>
      <c r="E44" s="1321">
        <f t="shared" si="5"/>
        <v>1.18</v>
      </c>
      <c r="F44" s="485"/>
      <c r="G44" s="485"/>
    </row>
    <row r="45" spans="1:7" s="469" customFormat="1" ht="15">
      <c r="A45" s="474"/>
      <c r="B45" s="473" t="s">
        <v>924</v>
      </c>
      <c r="C45" s="468"/>
      <c r="D45" s="62">
        <v>3063.7250101832992</v>
      </c>
      <c r="E45" s="1321">
        <f t="shared" si="5"/>
        <v>1.2254900040733196</v>
      </c>
      <c r="F45" s="485"/>
      <c r="G45" s="485"/>
    </row>
    <row r="46" spans="1:7" s="469" customFormat="1" ht="15">
      <c r="A46" s="714">
        <v>3</v>
      </c>
      <c r="B46" s="473" t="s">
        <v>927</v>
      </c>
      <c r="C46" s="468"/>
      <c r="D46" s="475"/>
      <c r="E46" s="475"/>
      <c r="F46" s="485"/>
      <c r="G46" s="485"/>
    </row>
    <row r="47" spans="1:7" s="469" customFormat="1" ht="15">
      <c r="A47" s="474"/>
      <c r="B47" s="473" t="s">
        <v>928</v>
      </c>
      <c r="C47" s="468"/>
      <c r="D47" s="62">
        <v>4560.7550101832985</v>
      </c>
      <c r="E47" s="1321">
        <f t="shared" ref="E47:E49" si="6">D47/2500</f>
        <v>1.8243020040733193</v>
      </c>
      <c r="F47" s="485"/>
      <c r="G47" s="485"/>
    </row>
    <row r="48" spans="1:7" s="469" customFormat="1" ht="15">
      <c r="A48" s="474"/>
      <c r="B48" s="473" t="s">
        <v>923</v>
      </c>
      <c r="C48" s="468"/>
      <c r="D48" s="62">
        <v>4173.0350101832992</v>
      </c>
      <c r="E48" s="1321">
        <f t="shared" si="6"/>
        <v>1.6692140040733197</v>
      </c>
      <c r="F48" s="485"/>
      <c r="G48" s="485"/>
    </row>
    <row r="49" spans="1:7" s="469" customFormat="1" ht="15">
      <c r="A49" s="474"/>
      <c r="B49" s="473" t="s">
        <v>924</v>
      </c>
      <c r="C49" s="468"/>
      <c r="D49" s="62">
        <v>3610</v>
      </c>
      <c r="E49" s="1321">
        <f t="shared" si="6"/>
        <v>1.444</v>
      </c>
      <c r="F49" s="485"/>
      <c r="G49" s="485"/>
    </row>
    <row r="50" spans="1:7" s="476" customFormat="1" ht="17.25" customHeight="1">
      <c r="A50" s="714">
        <v>4</v>
      </c>
      <c r="B50" s="473" t="s">
        <v>929</v>
      </c>
      <c r="C50" s="468"/>
      <c r="D50" s="475"/>
      <c r="E50" s="475"/>
      <c r="F50" s="485"/>
      <c r="G50" s="485"/>
    </row>
    <row r="51" spans="1:7" s="476" customFormat="1" ht="15">
      <c r="A51" s="474"/>
      <c r="B51" s="473" t="s">
        <v>928</v>
      </c>
      <c r="C51" s="468"/>
      <c r="D51" s="62">
        <v>4216.1150101832991</v>
      </c>
      <c r="E51" s="1321">
        <f t="shared" ref="E51:E53" si="7">D51/2500</f>
        <v>1.6864460040733196</v>
      </c>
      <c r="F51" s="485"/>
      <c r="G51" s="485"/>
    </row>
    <row r="52" spans="1:7" s="476" customFormat="1" ht="15">
      <c r="A52" s="474"/>
      <c r="B52" s="473" t="s">
        <v>923</v>
      </c>
      <c r="C52" s="468"/>
      <c r="D52" s="62">
        <v>3610</v>
      </c>
      <c r="E52" s="1321">
        <f t="shared" si="7"/>
        <v>1.444</v>
      </c>
      <c r="F52" s="485"/>
      <c r="G52" s="485"/>
    </row>
    <row r="53" spans="1:7" s="476" customFormat="1" ht="15">
      <c r="A53" s="474"/>
      <c r="B53" s="473" t="s">
        <v>924</v>
      </c>
      <c r="C53" s="468"/>
      <c r="D53" s="62">
        <v>3200</v>
      </c>
      <c r="E53" s="1321">
        <f t="shared" si="7"/>
        <v>1.28</v>
      </c>
      <c r="F53" s="485"/>
      <c r="G53" s="485"/>
    </row>
    <row r="54" spans="1:7" s="476" customFormat="1" ht="15">
      <c r="A54" s="714">
        <v>5</v>
      </c>
      <c r="B54" s="473" t="s">
        <v>930</v>
      </c>
      <c r="C54" s="468"/>
      <c r="D54" s="475"/>
      <c r="E54" s="475"/>
      <c r="F54" s="485"/>
      <c r="G54" s="485"/>
    </row>
    <row r="55" spans="1:7" s="476" customFormat="1" ht="15">
      <c r="A55" s="474"/>
      <c r="B55" s="473" t="s">
        <v>928</v>
      </c>
      <c r="C55" s="468"/>
      <c r="D55" s="62">
        <v>3850</v>
      </c>
      <c r="E55" s="1321">
        <f t="shared" ref="E55:E57" si="8">D55/2500</f>
        <v>1.54</v>
      </c>
      <c r="F55" s="485"/>
      <c r="G55" s="485"/>
    </row>
    <row r="56" spans="1:7" s="476" customFormat="1" ht="15">
      <c r="A56" s="474"/>
      <c r="B56" s="473" t="s">
        <v>923</v>
      </c>
      <c r="C56" s="468"/>
      <c r="D56" s="62">
        <v>3400</v>
      </c>
      <c r="E56" s="1321">
        <f t="shared" si="8"/>
        <v>1.36</v>
      </c>
      <c r="F56" s="485"/>
      <c r="G56" s="485"/>
    </row>
    <row r="57" spans="1:7" s="476" customFormat="1" ht="15">
      <c r="A57" s="474"/>
      <c r="B57" s="473" t="s">
        <v>924</v>
      </c>
      <c r="C57" s="468"/>
      <c r="D57" s="62">
        <v>2900</v>
      </c>
      <c r="E57" s="1321">
        <f t="shared" si="8"/>
        <v>1.1599999999999999</v>
      </c>
      <c r="F57" s="485"/>
      <c r="G57" s="485"/>
    </row>
    <row r="58" spans="1:7" s="476" customFormat="1" ht="15">
      <c r="A58" s="714">
        <v>6</v>
      </c>
      <c r="B58" s="473" t="s">
        <v>931</v>
      </c>
      <c r="C58" s="468"/>
      <c r="D58" s="475"/>
      <c r="E58" s="475"/>
      <c r="F58" s="485"/>
      <c r="G58" s="485"/>
    </row>
    <row r="59" spans="1:7" s="476" customFormat="1" ht="15">
      <c r="A59" s="474"/>
      <c r="B59" s="473" t="s">
        <v>928</v>
      </c>
      <c r="C59" s="468"/>
      <c r="D59" s="62">
        <v>4560.7550101832985</v>
      </c>
      <c r="E59" s="1321">
        <f t="shared" ref="E59:E61" si="9">D59/2500</f>
        <v>1.8243020040733193</v>
      </c>
      <c r="F59" s="485"/>
      <c r="G59" s="485"/>
    </row>
    <row r="60" spans="1:7" s="476" customFormat="1" ht="15">
      <c r="A60" s="474"/>
      <c r="B60" s="473" t="s">
        <v>923</v>
      </c>
      <c r="C60" s="468"/>
      <c r="D60" s="62">
        <v>4216.1150101832991</v>
      </c>
      <c r="E60" s="1321">
        <f t="shared" si="9"/>
        <v>1.6864460040733196</v>
      </c>
      <c r="F60" s="485"/>
      <c r="G60" s="485"/>
    </row>
    <row r="61" spans="1:7" s="476" customFormat="1" ht="15">
      <c r="A61" s="474"/>
      <c r="B61" s="473" t="s">
        <v>924</v>
      </c>
      <c r="C61" s="468"/>
      <c r="D61" s="62">
        <v>3750</v>
      </c>
      <c r="E61" s="1321">
        <f t="shared" si="9"/>
        <v>1.5</v>
      </c>
      <c r="F61" s="485"/>
      <c r="G61" s="485"/>
    </row>
    <row r="62" spans="1:7" s="476" customFormat="1" ht="15">
      <c r="A62" s="714">
        <v>7</v>
      </c>
      <c r="B62" s="473" t="s">
        <v>932</v>
      </c>
      <c r="C62" s="468"/>
      <c r="D62" s="475"/>
      <c r="E62" s="475"/>
      <c r="F62" s="485"/>
      <c r="G62" s="485"/>
    </row>
    <row r="63" spans="1:7" s="476" customFormat="1" ht="15">
      <c r="A63" s="474"/>
      <c r="B63" s="473" t="s">
        <v>933</v>
      </c>
      <c r="C63" s="468"/>
      <c r="D63" s="62">
        <v>4646.9150101832984</v>
      </c>
      <c r="E63" s="1321">
        <f t="shared" ref="E63:E64" si="10">D63/2500</f>
        <v>1.8587660040733194</v>
      </c>
      <c r="F63" s="485"/>
      <c r="G63" s="485"/>
    </row>
    <row r="64" spans="1:7" s="476" customFormat="1" ht="15">
      <c r="A64" s="715"/>
      <c r="B64" s="473" t="s">
        <v>934</v>
      </c>
      <c r="C64" s="468"/>
      <c r="D64" s="62">
        <v>4388.4350101832988</v>
      </c>
      <c r="E64" s="1321">
        <f t="shared" si="10"/>
        <v>1.7553740040733194</v>
      </c>
      <c r="F64" s="485"/>
      <c r="G64" s="485"/>
    </row>
    <row r="65" spans="1:7" ht="31.5" customHeight="1">
      <c r="A65" s="1617" t="s">
        <v>935</v>
      </c>
      <c r="B65" s="1616"/>
      <c r="C65" s="1616"/>
    </row>
    <row r="66" spans="1:7" ht="18" customHeight="1">
      <c r="A66" s="718" t="s">
        <v>936</v>
      </c>
      <c r="B66" s="717"/>
      <c r="C66" s="717"/>
    </row>
    <row r="67" spans="1:7" ht="13.5" customHeight="1">
      <c r="A67" s="4" t="s">
        <v>937</v>
      </c>
      <c r="C67" s="317"/>
    </row>
    <row r="68" spans="1:7" ht="11.25" customHeight="1">
      <c r="A68" s="453" t="s">
        <v>938</v>
      </c>
      <c r="C68" s="453"/>
      <c r="D68" s="2"/>
    </row>
    <row r="69" spans="1:7" ht="9" customHeight="1">
      <c r="A69" s="317"/>
      <c r="B69" s="453"/>
      <c r="C69" s="453"/>
      <c r="D69" s="2"/>
    </row>
    <row r="70" spans="1:7">
      <c r="A70" s="317"/>
      <c r="B70" s="1601" t="s">
        <v>939</v>
      </c>
      <c r="C70" s="1601"/>
    </row>
    <row r="71" spans="1:7" ht="54.75" customHeight="1">
      <c r="A71" s="477" t="s">
        <v>0</v>
      </c>
      <c r="B71" s="740" t="s">
        <v>1</v>
      </c>
      <c r="C71" s="733" t="s">
        <v>87</v>
      </c>
      <c r="D71" s="1256" t="s">
        <v>1393</v>
      </c>
      <c r="E71" s="1377" t="s">
        <v>1455</v>
      </c>
      <c r="F71" s="67"/>
      <c r="G71" s="67"/>
    </row>
    <row r="72" spans="1:7" ht="15.75" customHeight="1">
      <c r="A72" s="479"/>
      <c r="B72" s="12"/>
      <c r="C72" s="716"/>
      <c r="D72" s="1074">
        <v>2022</v>
      </c>
      <c r="E72" s="1378"/>
      <c r="F72" s="848"/>
      <c r="G72" s="848"/>
    </row>
    <row r="73" spans="1:7" ht="25.5">
      <c r="A73" s="735" t="s">
        <v>15</v>
      </c>
      <c r="B73" s="480" t="s">
        <v>940</v>
      </c>
      <c r="C73" s="40" t="s">
        <v>941</v>
      </c>
      <c r="D73" s="62"/>
      <c r="E73" s="62"/>
    </row>
    <row r="74" spans="1:7">
      <c r="A74" s="736"/>
      <c r="B74" s="481" t="s">
        <v>942</v>
      </c>
      <c r="C74" s="737"/>
      <c r="D74" s="62">
        <v>4560.7550101832985</v>
      </c>
      <c r="E74" s="1321">
        <f t="shared" ref="E74:E78" si="11">D74/2500</f>
        <v>1.8243020040733193</v>
      </c>
      <c r="F74" s="92"/>
      <c r="G74" s="92"/>
    </row>
    <row r="75" spans="1:7">
      <c r="A75" s="736"/>
      <c r="B75" s="482" t="s">
        <v>943</v>
      </c>
      <c r="C75" s="8"/>
      <c r="D75" s="62">
        <v>4302.2750101832989</v>
      </c>
      <c r="E75" s="1321">
        <f t="shared" si="11"/>
        <v>1.7209100040733196</v>
      </c>
      <c r="F75" s="92"/>
      <c r="G75" s="92"/>
    </row>
    <row r="76" spans="1:7">
      <c r="A76" s="736"/>
      <c r="B76" s="482" t="s">
        <v>944</v>
      </c>
      <c r="C76" s="8"/>
      <c r="D76" s="62">
        <v>4216.1150101832991</v>
      </c>
      <c r="E76" s="1321">
        <f t="shared" si="11"/>
        <v>1.6864460040733196</v>
      </c>
      <c r="F76" s="92"/>
      <c r="G76" s="92"/>
    </row>
    <row r="77" spans="1:7">
      <c r="A77" s="736"/>
      <c r="B77" s="482" t="s">
        <v>946</v>
      </c>
      <c r="C77" s="8"/>
      <c r="D77" s="62">
        <v>4129.9550101832992</v>
      </c>
      <c r="E77" s="1321">
        <f t="shared" si="11"/>
        <v>1.6519820040733197</v>
      </c>
      <c r="F77" s="92"/>
      <c r="G77" s="92"/>
    </row>
    <row r="78" spans="1:7" ht="14.25" customHeight="1">
      <c r="A78" s="310"/>
      <c r="B78" s="482" t="s">
        <v>534</v>
      </c>
      <c r="C78" s="459"/>
      <c r="D78" s="62">
        <v>3950</v>
      </c>
      <c r="E78" s="1321">
        <f t="shared" si="11"/>
        <v>1.58</v>
      </c>
      <c r="F78" s="92"/>
      <c r="G78" s="92"/>
    </row>
    <row r="79" spans="1:7" ht="82.5" customHeight="1">
      <c r="A79" s="483">
        <v>9</v>
      </c>
      <c r="B79" s="480" t="s">
        <v>948</v>
      </c>
      <c r="C79" s="484" t="s">
        <v>949</v>
      </c>
      <c r="D79" s="964"/>
      <c r="E79" s="964"/>
    </row>
    <row r="80" spans="1:7">
      <c r="A80" s="486"/>
      <c r="B80" s="481" t="s">
        <v>942</v>
      </c>
      <c r="C80" s="487"/>
      <c r="D80" s="62">
        <v>4129.9550101832992</v>
      </c>
      <c r="E80" s="1321">
        <f t="shared" ref="E80:E84" si="12">D80/2500</f>
        <v>1.6519820040733197</v>
      </c>
      <c r="F80" s="92"/>
      <c r="G80" s="92"/>
    </row>
    <row r="81" spans="1:7">
      <c r="A81" s="486"/>
      <c r="B81" s="482" t="s">
        <v>943</v>
      </c>
      <c r="C81" s="488"/>
      <c r="D81" s="62">
        <v>4086.8750101832989</v>
      </c>
      <c r="E81" s="1321">
        <f t="shared" si="12"/>
        <v>1.6347500040733196</v>
      </c>
      <c r="F81" s="92"/>
      <c r="G81" s="92"/>
    </row>
    <row r="82" spans="1:7">
      <c r="A82" s="486"/>
      <c r="B82" s="482" t="s">
        <v>944</v>
      </c>
      <c r="C82" s="488"/>
      <c r="D82" s="62">
        <v>3950</v>
      </c>
      <c r="E82" s="1321">
        <f t="shared" si="12"/>
        <v>1.58</v>
      </c>
      <c r="F82" s="92"/>
      <c r="G82" s="92"/>
    </row>
    <row r="83" spans="1:7">
      <c r="A83" s="486"/>
      <c r="B83" s="482" t="s">
        <v>946</v>
      </c>
      <c r="C83" s="488"/>
      <c r="D83" s="62">
        <v>3850</v>
      </c>
      <c r="E83" s="1321">
        <f t="shared" si="12"/>
        <v>1.54</v>
      </c>
      <c r="F83" s="92"/>
      <c r="G83" s="92"/>
    </row>
    <row r="84" spans="1:7" ht="14.25" customHeight="1">
      <c r="A84" s="490"/>
      <c r="B84" s="491" t="s">
        <v>534</v>
      </c>
      <c r="C84" s="487"/>
      <c r="D84" s="62">
        <v>3610</v>
      </c>
      <c r="E84" s="1321">
        <f t="shared" si="12"/>
        <v>1.444</v>
      </c>
      <c r="F84" s="92"/>
      <c r="G84" s="92"/>
    </row>
    <row r="85" spans="1:7" ht="60" customHeight="1">
      <c r="A85" s="483">
        <v>10</v>
      </c>
      <c r="B85" s="492" t="s">
        <v>950</v>
      </c>
      <c r="C85" s="484" t="s">
        <v>951</v>
      </c>
      <c r="D85" s="964"/>
      <c r="E85" s="964"/>
    </row>
    <row r="86" spans="1:7">
      <c r="A86" s="486"/>
      <c r="B86" s="481" t="s">
        <v>942</v>
      </c>
      <c r="C86" s="487"/>
      <c r="D86" s="62">
        <v>4086.8750101832989</v>
      </c>
      <c r="E86" s="1321">
        <f t="shared" ref="E86:E90" si="13">D86/2500</f>
        <v>1.6347500040733196</v>
      </c>
      <c r="F86" s="92"/>
      <c r="G86" s="92"/>
    </row>
    <row r="87" spans="1:7">
      <c r="A87" s="486"/>
      <c r="B87" s="482" t="s">
        <v>943</v>
      </c>
      <c r="C87" s="488"/>
      <c r="D87" s="62">
        <v>3950</v>
      </c>
      <c r="E87" s="1321">
        <f t="shared" si="13"/>
        <v>1.58</v>
      </c>
      <c r="F87" s="92"/>
      <c r="G87" s="92"/>
    </row>
    <row r="88" spans="1:7">
      <c r="A88" s="486"/>
      <c r="B88" s="482" t="s">
        <v>944</v>
      </c>
      <c r="C88" s="488"/>
      <c r="D88" s="62">
        <v>3900</v>
      </c>
      <c r="E88" s="1321">
        <f t="shared" si="13"/>
        <v>1.56</v>
      </c>
      <c r="F88" s="92"/>
      <c r="G88" s="92"/>
    </row>
    <row r="89" spans="1:7">
      <c r="A89" s="486"/>
      <c r="B89" s="482" t="s">
        <v>946</v>
      </c>
      <c r="C89" s="488"/>
      <c r="D89" s="62">
        <v>3750</v>
      </c>
      <c r="E89" s="1321">
        <f t="shared" si="13"/>
        <v>1.5</v>
      </c>
      <c r="F89" s="92"/>
      <c r="G89" s="92"/>
    </row>
    <row r="90" spans="1:7">
      <c r="A90" s="490"/>
      <c r="B90" s="493" t="s">
        <v>534</v>
      </c>
      <c r="C90" s="494"/>
      <c r="D90" s="62">
        <v>3610</v>
      </c>
      <c r="E90" s="1321">
        <f t="shared" si="13"/>
        <v>1.444</v>
      </c>
      <c r="F90" s="92"/>
      <c r="G90" s="92"/>
    </row>
    <row r="91" spans="1:7" ht="38.25" customHeight="1">
      <c r="A91" s="483">
        <v>11</v>
      </c>
      <c r="B91" s="495" t="s">
        <v>952</v>
      </c>
      <c r="C91" s="496" t="s">
        <v>953</v>
      </c>
      <c r="D91" s="964"/>
      <c r="E91" s="964"/>
    </row>
    <row r="92" spans="1:7">
      <c r="A92" s="486"/>
      <c r="B92" s="481" t="s">
        <v>942</v>
      </c>
      <c r="C92" s="487"/>
      <c r="D92" s="62">
        <v>4173.0350101832992</v>
      </c>
      <c r="E92" s="1321">
        <f t="shared" ref="E92:E94" si="14">D92/2500</f>
        <v>1.6692140040733197</v>
      </c>
      <c r="F92" s="92"/>
      <c r="G92" s="92"/>
    </row>
    <row r="93" spans="1:7">
      <c r="A93" s="486"/>
      <c r="B93" s="482" t="s">
        <v>943</v>
      </c>
      <c r="C93" s="488"/>
      <c r="D93" s="62">
        <v>3950</v>
      </c>
      <c r="E93" s="1321">
        <f t="shared" si="14"/>
        <v>1.58</v>
      </c>
      <c r="F93" s="92"/>
      <c r="G93" s="92"/>
    </row>
    <row r="94" spans="1:7">
      <c r="A94" s="490"/>
      <c r="B94" s="482" t="s">
        <v>944</v>
      </c>
      <c r="C94" s="488"/>
      <c r="D94" s="62">
        <v>3850</v>
      </c>
      <c r="E94" s="1321">
        <f t="shared" si="14"/>
        <v>1.54</v>
      </c>
      <c r="F94" s="92"/>
      <c r="G94" s="92"/>
    </row>
    <row r="95" spans="1:7" s="469" customFormat="1" ht="63.75">
      <c r="A95" s="482">
        <v>12</v>
      </c>
      <c r="B95" s="497" t="s">
        <v>954</v>
      </c>
      <c r="C95" s="498" t="s">
        <v>955</v>
      </c>
      <c r="D95" s="482"/>
      <c r="E95" s="482"/>
      <c r="F95" s="489"/>
      <c r="G95" s="489"/>
    </row>
    <row r="96" spans="1:7" s="469" customFormat="1" ht="15">
      <c r="A96" s="482"/>
      <c r="B96" s="482" t="s">
        <v>942</v>
      </c>
      <c r="C96" s="482"/>
      <c r="D96" s="62">
        <v>4259.195010183299</v>
      </c>
      <c r="E96" s="1321">
        <f t="shared" ref="E96:E97" si="15">D96/2500</f>
        <v>1.7036780040733197</v>
      </c>
      <c r="F96" s="92"/>
      <c r="G96" s="92"/>
    </row>
    <row r="97" spans="1:7" s="469" customFormat="1" ht="15">
      <c r="A97" s="482"/>
      <c r="B97" s="482" t="s">
        <v>956</v>
      </c>
      <c r="C97" s="482"/>
      <c r="D97" s="62">
        <v>3950</v>
      </c>
      <c r="E97" s="1321">
        <f t="shared" si="15"/>
        <v>1.58</v>
      </c>
      <c r="F97" s="92"/>
      <c r="G97" s="92"/>
    </row>
    <row r="98" spans="1:7">
      <c r="A98" s="317"/>
      <c r="B98" s="4"/>
      <c r="C98" s="317"/>
      <c r="D98" s="461"/>
      <c r="E98" s="2"/>
    </row>
    <row r="99" spans="1:7">
      <c r="A99" s="317"/>
      <c r="B99" s="1600" t="s">
        <v>1514</v>
      </c>
      <c r="C99" s="1600"/>
      <c r="D99" s="461"/>
      <c r="E99" s="2"/>
    </row>
    <row r="100" spans="1:7" ht="53.25" customHeight="1">
      <c r="A100" s="739" t="s">
        <v>0</v>
      </c>
      <c r="B100" s="740" t="s">
        <v>1</v>
      </c>
      <c r="C100" s="478" t="s">
        <v>87</v>
      </c>
      <c r="D100" s="1256" t="s">
        <v>1393</v>
      </c>
      <c r="E100" s="1396" t="s">
        <v>1455</v>
      </c>
      <c r="F100" s="67"/>
      <c r="G100" s="67"/>
    </row>
    <row r="101" spans="1:7" ht="20.25" customHeight="1">
      <c r="A101" s="499"/>
      <c r="B101" s="27"/>
      <c r="C101" s="1098"/>
      <c r="D101" s="1132">
        <v>2022</v>
      </c>
      <c r="E101" s="1396"/>
      <c r="F101" s="848"/>
      <c r="G101" s="16"/>
    </row>
    <row r="102" spans="1:7" ht="19.5" customHeight="1">
      <c r="A102" s="500">
        <v>14</v>
      </c>
      <c r="B102" s="501" t="s">
        <v>1515</v>
      </c>
      <c r="C102" s="963" t="s">
        <v>5</v>
      </c>
      <c r="D102" s="1132"/>
      <c r="E102" s="1132"/>
      <c r="F102" s="848"/>
      <c r="G102" s="1101"/>
    </row>
    <row r="103" spans="1:7" ht="19.5" customHeight="1">
      <c r="A103" s="486"/>
      <c r="B103" s="502" t="s">
        <v>1516</v>
      </c>
      <c r="C103" s="316"/>
      <c r="D103" s="62">
        <v>4173.0350101832992</v>
      </c>
      <c r="E103" s="1321">
        <f t="shared" ref="E103:E105" si="16">D103/2500</f>
        <v>1.6692140040733197</v>
      </c>
      <c r="F103" s="170"/>
      <c r="G103" s="1101"/>
    </row>
    <row r="104" spans="1:7" ht="19.5" customHeight="1">
      <c r="A104" s="486"/>
      <c r="B104" s="465" t="s">
        <v>1517</v>
      </c>
      <c r="C104" s="308"/>
      <c r="D104" s="62">
        <v>4086.8750101832989</v>
      </c>
      <c r="E104" s="1321">
        <f t="shared" si="16"/>
        <v>1.6347500040733196</v>
      </c>
      <c r="F104" s="170"/>
      <c r="G104" s="1101"/>
    </row>
    <row r="105" spans="1:7" ht="19.5" customHeight="1">
      <c r="A105" s="490"/>
      <c r="B105" s="465" t="s">
        <v>1518</v>
      </c>
      <c r="C105" s="308"/>
      <c r="D105" s="62">
        <v>3950</v>
      </c>
      <c r="E105" s="1321">
        <f t="shared" si="16"/>
        <v>1.58</v>
      </c>
      <c r="F105" s="170"/>
      <c r="G105" s="1090"/>
    </row>
    <row r="106" spans="1:7" ht="19.5" customHeight="1">
      <c r="A106" s="1100"/>
      <c r="B106" s="3"/>
      <c r="C106" s="1086"/>
      <c r="D106" s="848"/>
      <c r="E106" s="848"/>
      <c r="F106" s="848"/>
      <c r="G106" s="848"/>
    </row>
    <row r="107" spans="1:7" ht="19.5" customHeight="1">
      <c r="A107" s="317"/>
      <c r="B107" s="1601" t="s">
        <v>957</v>
      </c>
      <c r="C107" s="1601"/>
      <c r="D107" s="461"/>
      <c r="E107" s="848"/>
      <c r="F107" s="848"/>
      <c r="G107" s="848"/>
    </row>
    <row r="108" spans="1:7" ht="37.5" customHeight="1">
      <c r="A108" s="1075" t="s">
        <v>0</v>
      </c>
      <c r="B108" s="1072" t="s">
        <v>1</v>
      </c>
      <c r="C108" s="733" t="s">
        <v>87</v>
      </c>
      <c r="D108" s="1149" t="s">
        <v>1393</v>
      </c>
      <c r="E108" s="1377" t="s">
        <v>1455</v>
      </c>
      <c r="F108" s="848"/>
      <c r="G108" s="848"/>
    </row>
    <row r="109" spans="1:7" ht="20.25" customHeight="1">
      <c r="A109" s="499"/>
      <c r="B109" s="1072"/>
      <c r="C109" s="1071"/>
      <c r="D109" s="1074">
        <v>2022</v>
      </c>
      <c r="E109" s="1378"/>
      <c r="F109" s="848"/>
      <c r="G109" s="848"/>
    </row>
    <row r="110" spans="1:7" ht="51">
      <c r="A110" s="1099">
        <v>13</v>
      </c>
      <c r="B110" s="465" t="s">
        <v>958</v>
      </c>
      <c r="C110" s="488" t="s">
        <v>959</v>
      </c>
      <c r="D110" s="62"/>
      <c r="E110" s="62"/>
    </row>
    <row r="111" spans="1:7">
      <c r="A111" s="486"/>
      <c r="B111" s="465" t="s">
        <v>960</v>
      </c>
      <c r="C111" s="503"/>
      <c r="D111" s="62">
        <v>3950</v>
      </c>
      <c r="E111" s="1321">
        <f t="shared" ref="E111:E114" si="17">D111/2500</f>
        <v>1.58</v>
      </c>
      <c r="F111" s="92"/>
      <c r="G111" s="92"/>
    </row>
    <row r="112" spans="1:7">
      <c r="A112" s="486"/>
      <c r="B112" s="465" t="s">
        <v>961</v>
      </c>
      <c r="C112" s="503"/>
      <c r="D112" s="62">
        <v>3900</v>
      </c>
      <c r="E112" s="1321">
        <f t="shared" si="17"/>
        <v>1.56</v>
      </c>
      <c r="F112" s="92"/>
      <c r="G112" s="92"/>
    </row>
    <row r="113" spans="1:7">
      <c r="A113" s="486"/>
      <c r="B113" s="465" t="s">
        <v>962</v>
      </c>
      <c r="C113" s="503"/>
      <c r="D113" s="62">
        <v>3850</v>
      </c>
      <c r="E113" s="1321">
        <f t="shared" si="17"/>
        <v>1.54</v>
      </c>
      <c r="F113" s="92"/>
      <c r="G113" s="92"/>
    </row>
    <row r="114" spans="1:7">
      <c r="A114" s="490"/>
      <c r="B114" s="465" t="s">
        <v>963</v>
      </c>
      <c r="C114" s="503"/>
      <c r="D114" s="62">
        <v>3610</v>
      </c>
      <c r="E114" s="1321">
        <f t="shared" si="17"/>
        <v>1.444</v>
      </c>
      <c r="F114" s="92"/>
      <c r="G114" s="92"/>
    </row>
    <row r="115" spans="1:7" ht="51">
      <c r="A115" s="9">
        <v>15</v>
      </c>
      <c r="B115" s="465" t="s">
        <v>1519</v>
      </c>
      <c r="C115" s="488" t="s">
        <v>959</v>
      </c>
      <c r="D115" s="1102"/>
      <c r="E115" s="1102"/>
    </row>
    <row r="116" spans="1:7" s="721" customFormat="1" ht="12.75" customHeight="1">
      <c r="A116" s="503"/>
      <c r="B116" s="24" t="s">
        <v>960</v>
      </c>
      <c r="C116" s="490"/>
      <c r="D116" s="62">
        <v>3900</v>
      </c>
      <c r="E116" s="1321">
        <f t="shared" ref="E116:E119" si="18">D116/2500</f>
        <v>1.56</v>
      </c>
      <c r="F116" s="2"/>
      <c r="G116" s="2"/>
    </row>
    <row r="117" spans="1:7" s="721" customFormat="1" ht="12.75" customHeight="1">
      <c r="A117" s="1093"/>
      <c r="B117" s="24" t="s">
        <v>961</v>
      </c>
      <c r="C117" s="503"/>
      <c r="D117" s="62">
        <v>3850</v>
      </c>
      <c r="E117" s="1321">
        <f t="shared" si="18"/>
        <v>1.54</v>
      </c>
      <c r="F117" s="2"/>
      <c r="G117" s="2"/>
    </row>
    <row r="118" spans="1:7" s="721" customFormat="1" ht="15.75" customHeight="1">
      <c r="A118" s="503"/>
      <c r="B118" s="24" t="s">
        <v>962</v>
      </c>
      <c r="C118" s="503"/>
      <c r="D118" s="62">
        <v>3750</v>
      </c>
      <c r="E118" s="1321">
        <f t="shared" si="18"/>
        <v>1.5</v>
      </c>
      <c r="F118" s="2"/>
      <c r="G118" s="2"/>
    </row>
    <row r="119" spans="1:7" s="721" customFormat="1" ht="15.75" customHeight="1">
      <c r="A119" s="503"/>
      <c r="B119" s="24" t="s">
        <v>963</v>
      </c>
      <c r="C119" s="503"/>
      <c r="D119" s="62">
        <v>3610</v>
      </c>
      <c r="E119" s="1321">
        <f t="shared" si="18"/>
        <v>1.444</v>
      </c>
      <c r="F119" s="2"/>
      <c r="G119" s="2"/>
    </row>
    <row r="120" spans="1:7" s="469" customFormat="1" ht="25.5" customHeight="1">
      <c r="F120" s="476"/>
      <c r="G120" s="476"/>
    </row>
    <row r="121" spans="1:7">
      <c r="A121" s="185" t="s">
        <v>964</v>
      </c>
      <c r="B121" s="185"/>
      <c r="C121" s="185"/>
      <c r="D121" s="185"/>
      <c r="E121" s="185"/>
    </row>
    <row r="122" spans="1:7">
      <c r="A122" s="505"/>
      <c r="B122" s="505" t="s">
        <v>633</v>
      </c>
      <c r="C122" s="505"/>
      <c r="D122" s="505"/>
      <c r="E122" s="505"/>
    </row>
    <row r="123" spans="1:7" ht="12.75" customHeight="1">
      <c r="A123" s="1606" t="s">
        <v>965</v>
      </c>
      <c r="B123" s="1606"/>
      <c r="C123" s="1606"/>
      <c r="D123" s="1606"/>
      <c r="E123" s="1606"/>
    </row>
    <row r="124" spans="1:7">
      <c r="A124" s="454"/>
      <c r="B124" s="506"/>
    </row>
    <row r="125" spans="1:7" s="469" customFormat="1" ht="25.5">
      <c r="A125" s="8" t="s">
        <v>0</v>
      </c>
      <c r="B125" s="1607" t="s">
        <v>966</v>
      </c>
      <c r="C125" s="1608"/>
      <c r="D125" s="1608"/>
      <c r="E125" s="1609"/>
      <c r="F125" s="962"/>
      <c r="G125" s="962"/>
    </row>
    <row r="126" spans="1:7" ht="37.5" customHeight="1">
      <c r="A126" s="507"/>
      <c r="B126" s="1472" t="s">
        <v>967</v>
      </c>
      <c r="C126" s="1472"/>
      <c r="D126" s="1620" t="s">
        <v>968</v>
      </c>
      <c r="E126" s="1621"/>
    </row>
    <row r="127" spans="1:7" ht="66.75" customHeight="1">
      <c r="A127" s="734" t="s">
        <v>4</v>
      </c>
      <c r="B127" s="1610" t="s">
        <v>969</v>
      </c>
      <c r="C127" s="1611"/>
      <c r="D127" s="1612" t="s">
        <v>970</v>
      </c>
      <c r="E127" s="1613"/>
    </row>
    <row r="128" spans="1:7" ht="12.75" customHeight="1">
      <c r="A128" s="508" t="s">
        <v>6</v>
      </c>
      <c r="B128" s="1604" t="s">
        <v>969</v>
      </c>
      <c r="C128" s="1605"/>
      <c r="D128" s="1612" t="s">
        <v>971</v>
      </c>
      <c r="E128" s="1613"/>
    </row>
    <row r="129" spans="1:5" ht="12.75" customHeight="1">
      <c r="A129" s="508" t="s">
        <v>7</v>
      </c>
      <c r="B129" s="1604" t="s">
        <v>972</v>
      </c>
      <c r="C129" s="1605"/>
      <c r="D129" s="1612" t="s">
        <v>973</v>
      </c>
      <c r="E129" s="1613"/>
    </row>
    <row r="130" spans="1:5" ht="12.75" customHeight="1">
      <c r="A130" s="508" t="s">
        <v>8</v>
      </c>
      <c r="B130" s="1604" t="s">
        <v>974</v>
      </c>
      <c r="C130" s="1605"/>
      <c r="D130" s="1612" t="s">
        <v>975</v>
      </c>
      <c r="E130" s="1613"/>
    </row>
    <row r="131" spans="1:5" ht="12.75" customHeight="1">
      <c r="A131" s="508">
        <v>5</v>
      </c>
      <c r="B131" s="1604" t="s">
        <v>976</v>
      </c>
      <c r="C131" s="1605"/>
      <c r="D131" s="1612" t="s">
        <v>977</v>
      </c>
      <c r="E131" s="1613"/>
    </row>
    <row r="132" spans="1:5" ht="12.75" customHeight="1">
      <c r="A132" s="508">
        <v>6</v>
      </c>
      <c r="B132" s="1604" t="s">
        <v>978</v>
      </c>
      <c r="C132" s="1605"/>
      <c r="D132" s="1612" t="s">
        <v>979</v>
      </c>
      <c r="E132" s="1613"/>
    </row>
    <row r="133" spans="1:5" ht="12.75" customHeight="1">
      <c r="A133" s="508">
        <v>7</v>
      </c>
      <c r="B133" s="1604" t="s">
        <v>980</v>
      </c>
      <c r="C133" s="1605"/>
      <c r="D133" s="1612" t="s">
        <v>981</v>
      </c>
      <c r="E133" s="1613"/>
    </row>
    <row r="134" spans="1:5" ht="12.75" customHeight="1">
      <c r="A134" s="508">
        <v>8</v>
      </c>
      <c r="B134" s="1602" t="s">
        <v>982</v>
      </c>
      <c r="C134" s="1603"/>
      <c r="D134" s="1618" t="s">
        <v>983</v>
      </c>
      <c r="E134" s="1618"/>
    </row>
    <row r="135" spans="1:5" ht="25.5" customHeight="1">
      <c r="A135" s="1094" t="s">
        <v>16</v>
      </c>
      <c r="B135" s="1069" t="s">
        <v>1520</v>
      </c>
      <c r="C135" s="43"/>
      <c r="D135" s="1618" t="s">
        <v>1521</v>
      </c>
      <c r="E135" s="1618"/>
    </row>
    <row r="136" spans="1:5" ht="51" customHeight="1">
      <c r="A136" s="1094" t="s">
        <v>813</v>
      </c>
      <c r="B136" s="1069" t="s">
        <v>1522</v>
      </c>
      <c r="C136" s="1255"/>
      <c r="D136" s="1618" t="s">
        <v>1523</v>
      </c>
      <c r="E136" s="1618"/>
    </row>
    <row r="137" spans="1:5" ht="25.5" customHeight="1">
      <c r="A137" s="1095" t="s">
        <v>815</v>
      </c>
      <c r="B137" s="1096" t="s">
        <v>1524</v>
      </c>
      <c r="C137" s="1257"/>
      <c r="D137" s="1619" t="s">
        <v>1525</v>
      </c>
      <c r="E137" s="1619"/>
    </row>
    <row r="138" spans="1:5" ht="25.5" customHeight="1">
      <c r="C138" s="1257"/>
    </row>
    <row r="139" spans="1:5" ht="38.25" customHeight="1">
      <c r="A139" s="2" t="s">
        <v>984</v>
      </c>
      <c r="D139" s="509"/>
      <c r="E139" s="509"/>
    </row>
    <row r="140" spans="1:5">
      <c r="A140" s="2" t="s">
        <v>985</v>
      </c>
    </row>
    <row r="141" spans="1:5">
      <c r="A141" s="2" t="s">
        <v>986</v>
      </c>
      <c r="D141" s="1070"/>
      <c r="E141" s="1070"/>
    </row>
    <row r="142" spans="1:5" ht="15">
      <c r="A142" s="2" t="s">
        <v>987</v>
      </c>
      <c r="B142" s="469"/>
      <c r="C142" s="509"/>
    </row>
    <row r="143" spans="1:5" ht="15">
      <c r="A143" s="2" t="s">
        <v>1526</v>
      </c>
      <c r="B143" s="1097"/>
    </row>
    <row r="144" spans="1:5" ht="75.75" customHeight="1">
      <c r="A144" s="1443" t="s">
        <v>988</v>
      </c>
      <c r="B144" s="1443"/>
      <c r="C144" s="1443"/>
      <c r="D144" s="1443"/>
      <c r="E144" s="1443"/>
    </row>
  </sheetData>
  <mergeCells count="37">
    <mergeCell ref="D136:E136"/>
    <mergeCell ref="D137:E137"/>
    <mergeCell ref="D126:E126"/>
    <mergeCell ref="D131:E131"/>
    <mergeCell ref="D132:E132"/>
    <mergeCell ref="D133:E133"/>
    <mergeCell ref="D134:E134"/>
    <mergeCell ref="D135:E135"/>
    <mergeCell ref="D128:E128"/>
    <mergeCell ref="D129:E129"/>
    <mergeCell ref="D130:E130"/>
    <mergeCell ref="B35:C35"/>
    <mergeCell ref="A6:B6"/>
    <mergeCell ref="A29:C29"/>
    <mergeCell ref="A65:C65"/>
    <mergeCell ref="B70:C70"/>
    <mergeCell ref="A123:E123"/>
    <mergeCell ref="B125:E125"/>
    <mergeCell ref="B126:C126"/>
    <mergeCell ref="B127:C127"/>
    <mergeCell ref="D127:E127"/>
    <mergeCell ref="B3:C3"/>
    <mergeCell ref="B99:C99"/>
    <mergeCell ref="B107:C107"/>
    <mergeCell ref="A144:E144"/>
    <mergeCell ref="B134:C134"/>
    <mergeCell ref="B131:C131"/>
    <mergeCell ref="B132:C132"/>
    <mergeCell ref="B133:C133"/>
    <mergeCell ref="B128:C128"/>
    <mergeCell ref="B129:C129"/>
    <mergeCell ref="E8:E9"/>
    <mergeCell ref="E36:E37"/>
    <mergeCell ref="E71:E72"/>
    <mergeCell ref="E100:E101"/>
    <mergeCell ref="E108:E109"/>
    <mergeCell ref="B130:C130"/>
  </mergeCells>
  <pageMargins left="0.55118110236220474" right="0.19685039370078741" top="0.35433070866141736" bottom="0.35433070866141736" header="0.19685039370078741" footer="0.23622047244094491"/>
  <pageSetup paperSize="9" firstPageNumber="164" orientation="portrait" useFirstPageNumber="1" r:id="rId1"/>
  <headerFooter alignWithMargins="0">
    <oddHeader>&amp;CDRAFT</oddHeader>
    <oddFooter>&amp;C&amp;P</oddFooter>
  </headerFooter>
</worksheet>
</file>

<file path=xl/worksheets/sheet38.xml><?xml version="1.0" encoding="utf-8"?>
<worksheet xmlns="http://schemas.openxmlformats.org/spreadsheetml/2006/main" xmlns:r="http://schemas.openxmlformats.org/officeDocument/2006/relationships">
  <sheetPr codeName="Sheet14"/>
  <dimension ref="A1:IP108"/>
  <sheetViews>
    <sheetView zoomScale="85" zoomScaleNormal="85" workbookViewId="0">
      <selection activeCell="E16" sqref="E16"/>
    </sheetView>
  </sheetViews>
  <sheetFormatPr defaultColWidth="10.28515625" defaultRowHeight="12.75"/>
  <cols>
    <col min="1" max="1" width="6.28515625" style="175" customWidth="1"/>
    <col min="2" max="2" width="33.140625" style="175" customWidth="1"/>
    <col min="3" max="3" width="8.140625" style="175" customWidth="1"/>
    <col min="4" max="4" width="9.85546875" style="157" customWidth="1"/>
    <col min="5" max="5" width="9.7109375" style="157" customWidth="1"/>
    <col min="6" max="6" width="7" style="157" customWidth="1"/>
    <col min="7" max="16384" width="10.28515625" style="157"/>
  </cols>
  <sheetData>
    <row r="1" spans="1:250" ht="14.25">
      <c r="A1" s="435" t="s">
        <v>1640</v>
      </c>
    </row>
    <row r="3" spans="1:250">
      <c r="A3" s="156"/>
      <c r="B3" s="436" t="s">
        <v>889</v>
      </c>
      <c r="C3" s="437"/>
      <c r="D3" s="437"/>
      <c r="E3" s="122"/>
    </row>
    <row r="4" spans="1:250" s="345" customFormat="1">
      <c r="A4" s="438"/>
    </row>
    <row r="5" spans="1:250" s="345" customFormat="1" ht="12" customHeight="1">
      <c r="A5" s="344" t="s">
        <v>1500</v>
      </c>
      <c r="C5" s="344"/>
      <c r="D5" s="344"/>
      <c r="E5" s="160"/>
      <c r="F5" s="439"/>
      <c r="G5" s="440"/>
      <c r="H5" s="160"/>
      <c r="I5" s="439"/>
      <c r="J5" s="440"/>
      <c r="K5" s="160"/>
      <c r="L5" s="439"/>
      <c r="M5" s="440"/>
      <c r="N5" s="160"/>
      <c r="O5" s="439"/>
      <c r="P5" s="440"/>
      <c r="Q5" s="160"/>
      <c r="R5" s="439"/>
      <c r="S5" s="440"/>
      <c r="T5" s="160"/>
      <c r="U5" s="439"/>
      <c r="V5" s="440"/>
      <c r="W5" s="160"/>
      <c r="X5" s="439"/>
      <c r="Y5" s="440"/>
      <c r="Z5" s="160"/>
      <c r="AA5" s="439"/>
      <c r="AB5" s="440"/>
      <c r="AC5" s="160"/>
      <c r="AD5" s="439"/>
      <c r="AE5" s="440"/>
      <c r="AF5" s="160"/>
      <c r="AG5" s="439"/>
      <c r="AH5" s="440"/>
      <c r="AI5" s="160"/>
      <c r="AJ5" s="439"/>
      <c r="AK5" s="440"/>
      <c r="AL5" s="160"/>
      <c r="AM5" s="439"/>
      <c r="AN5" s="440"/>
      <c r="AO5" s="160"/>
      <c r="AP5" s="439"/>
      <c r="AQ5" s="440"/>
      <c r="AR5" s="160"/>
      <c r="AS5" s="439"/>
      <c r="AT5" s="440"/>
      <c r="AU5" s="160"/>
      <c r="AV5" s="439"/>
      <c r="AW5" s="440"/>
      <c r="AX5" s="160"/>
      <c r="AY5" s="439"/>
      <c r="AZ5" s="440"/>
      <c r="BA5" s="160"/>
      <c r="BB5" s="439"/>
      <c r="BC5" s="440"/>
      <c r="BD5" s="160"/>
      <c r="BE5" s="439"/>
      <c r="BF5" s="440"/>
      <c r="BG5" s="160"/>
      <c r="BH5" s="439"/>
      <c r="BI5" s="440"/>
      <c r="BJ5" s="160"/>
      <c r="BK5" s="439"/>
      <c r="BL5" s="440"/>
      <c r="BM5" s="160"/>
      <c r="BN5" s="439"/>
      <c r="BO5" s="440"/>
      <c r="BP5" s="160"/>
      <c r="BQ5" s="439"/>
      <c r="BR5" s="440"/>
      <c r="BS5" s="160"/>
      <c r="BT5" s="439"/>
      <c r="BU5" s="440"/>
      <c r="BV5" s="160"/>
      <c r="BW5" s="439"/>
      <c r="BX5" s="440"/>
      <c r="BY5" s="160"/>
      <c r="BZ5" s="439"/>
      <c r="CA5" s="440"/>
      <c r="CB5" s="160"/>
      <c r="CC5" s="439"/>
      <c r="CD5" s="440"/>
      <c r="CE5" s="160"/>
      <c r="CF5" s="439"/>
      <c r="CG5" s="440"/>
      <c r="CH5" s="160"/>
      <c r="CI5" s="439"/>
      <c r="CJ5" s="440"/>
      <c r="CK5" s="160"/>
      <c r="CL5" s="439"/>
      <c r="CM5" s="440"/>
      <c r="CN5" s="160"/>
      <c r="CO5" s="439"/>
      <c r="CP5" s="440"/>
      <c r="CQ5" s="160"/>
      <c r="CR5" s="439"/>
      <c r="CS5" s="440"/>
      <c r="CT5" s="160"/>
      <c r="CU5" s="439"/>
      <c r="CV5" s="440"/>
      <c r="CW5" s="160"/>
      <c r="CX5" s="439"/>
      <c r="CY5" s="440"/>
      <c r="CZ5" s="160"/>
      <c r="DA5" s="439"/>
      <c r="DB5" s="440"/>
      <c r="DC5" s="160"/>
      <c r="DD5" s="439"/>
      <c r="DE5" s="440"/>
      <c r="DF5" s="160"/>
      <c r="DG5" s="439"/>
      <c r="DH5" s="440"/>
      <c r="DI5" s="160"/>
      <c r="DJ5" s="439"/>
      <c r="DK5" s="440"/>
      <c r="DL5" s="160"/>
      <c r="DM5" s="439"/>
      <c r="DN5" s="440"/>
      <c r="DO5" s="160"/>
      <c r="DP5" s="439"/>
      <c r="DQ5" s="440"/>
      <c r="DR5" s="160"/>
      <c r="DS5" s="439"/>
      <c r="DT5" s="440"/>
      <c r="DU5" s="160"/>
      <c r="DV5" s="439"/>
      <c r="DW5" s="440"/>
      <c r="DX5" s="160"/>
      <c r="DY5" s="439"/>
      <c r="DZ5" s="440"/>
      <c r="EA5" s="160"/>
      <c r="EB5" s="439"/>
      <c r="EC5" s="440"/>
      <c r="ED5" s="160"/>
      <c r="EE5" s="439"/>
      <c r="EF5" s="440"/>
      <c r="EG5" s="160"/>
      <c r="EH5" s="439"/>
      <c r="EI5" s="440"/>
      <c r="EJ5" s="160"/>
      <c r="EK5" s="439"/>
      <c r="EL5" s="440"/>
      <c r="EM5" s="160"/>
      <c r="EN5" s="439"/>
      <c r="EO5" s="440"/>
      <c r="EP5" s="160"/>
      <c r="EQ5" s="439"/>
      <c r="ER5" s="440"/>
      <c r="ES5" s="160"/>
      <c r="ET5" s="439"/>
      <c r="EU5" s="440"/>
      <c r="EV5" s="160"/>
      <c r="EW5" s="439"/>
      <c r="EX5" s="440"/>
      <c r="EY5" s="160"/>
      <c r="EZ5" s="439"/>
      <c r="FA5" s="440"/>
      <c r="FB5" s="160"/>
      <c r="FC5" s="439"/>
      <c r="FD5" s="440"/>
      <c r="FE5" s="160"/>
      <c r="FF5" s="439"/>
      <c r="FG5" s="440"/>
      <c r="FH5" s="160"/>
      <c r="FI5" s="439"/>
      <c r="FJ5" s="440"/>
      <c r="FK5" s="160"/>
      <c r="FL5" s="439"/>
      <c r="FM5" s="440"/>
      <c r="FN5" s="160"/>
      <c r="FO5" s="439"/>
      <c r="FP5" s="440"/>
      <c r="FQ5" s="160"/>
      <c r="FR5" s="439"/>
      <c r="FS5" s="440"/>
      <c r="FT5" s="160"/>
      <c r="FU5" s="439"/>
      <c r="FV5" s="440"/>
      <c r="FW5" s="160"/>
      <c r="FX5" s="439"/>
      <c r="FY5" s="440"/>
      <c r="FZ5" s="160"/>
      <c r="GA5" s="439"/>
      <c r="GB5" s="440"/>
      <c r="GC5" s="160"/>
      <c r="GD5" s="439"/>
      <c r="GE5" s="440"/>
      <c r="GF5" s="160"/>
      <c r="GG5" s="439"/>
      <c r="GH5" s="440"/>
      <c r="GI5" s="160"/>
      <c r="GJ5" s="439"/>
      <c r="GK5" s="440"/>
      <c r="GL5" s="160"/>
      <c r="GM5" s="439"/>
      <c r="GN5" s="440"/>
      <c r="GO5" s="160"/>
      <c r="GP5" s="439"/>
      <c r="GQ5" s="440"/>
      <c r="GR5" s="160"/>
      <c r="GS5" s="439"/>
      <c r="GT5" s="440"/>
      <c r="GU5" s="160"/>
      <c r="GV5" s="439"/>
      <c r="GW5" s="440"/>
      <c r="GX5" s="160"/>
      <c r="GY5" s="439"/>
      <c r="GZ5" s="440"/>
      <c r="HA5" s="160"/>
      <c r="HB5" s="439"/>
      <c r="HC5" s="440"/>
      <c r="HD5" s="160"/>
      <c r="HE5" s="439"/>
      <c r="HF5" s="440"/>
      <c r="HG5" s="160"/>
      <c r="HH5" s="439"/>
      <c r="HI5" s="440"/>
      <c r="HJ5" s="160"/>
      <c r="HK5" s="439"/>
      <c r="HL5" s="440"/>
      <c r="HM5" s="160"/>
      <c r="HN5" s="439"/>
      <c r="HO5" s="440"/>
      <c r="HP5" s="160"/>
      <c r="HQ5" s="439"/>
      <c r="HR5" s="440"/>
      <c r="HS5" s="160"/>
      <c r="HT5" s="439"/>
      <c r="HU5" s="440"/>
      <c r="HV5" s="160"/>
      <c r="HW5" s="439"/>
      <c r="HX5" s="440"/>
      <c r="HY5" s="160"/>
      <c r="HZ5" s="439"/>
      <c r="IA5" s="440"/>
      <c r="IB5" s="160"/>
      <c r="IC5" s="439"/>
      <c r="ID5" s="440"/>
      <c r="IE5" s="160"/>
      <c r="IF5" s="439"/>
      <c r="IG5" s="440"/>
      <c r="IH5" s="160"/>
      <c r="II5" s="439"/>
      <c r="IJ5" s="440"/>
      <c r="IK5" s="160"/>
      <c r="IL5" s="439"/>
      <c r="IM5" s="440"/>
      <c r="IN5" s="160"/>
      <c r="IO5" s="439"/>
      <c r="IP5" s="440"/>
    </row>
    <row r="6" spans="1:250" s="345" customFormat="1" ht="15.75" customHeight="1">
      <c r="A6" s="344" t="s">
        <v>1471</v>
      </c>
      <c r="C6" s="344"/>
      <c r="D6" s="344"/>
      <c r="E6" s="441"/>
      <c r="F6" s="441"/>
      <c r="G6" s="441"/>
      <c r="H6" s="441"/>
      <c r="I6" s="441"/>
      <c r="J6" s="441"/>
      <c r="K6" s="441"/>
      <c r="L6" s="441"/>
    </row>
    <row r="7" spans="1:250">
      <c r="A7" s="344" t="s">
        <v>890</v>
      </c>
      <c r="C7" s="344"/>
      <c r="D7" s="344"/>
      <c r="E7" s="122"/>
    </row>
    <row r="8" spans="1:250">
      <c r="A8" s="156"/>
      <c r="B8" s="160"/>
      <c r="C8" s="156"/>
      <c r="D8" s="122"/>
      <c r="E8" s="122"/>
    </row>
    <row r="9" spans="1:250">
      <c r="A9" s="156"/>
      <c r="B9" s="190"/>
      <c r="C9" s="442"/>
      <c r="D9" s="443"/>
      <c r="E9" s="122"/>
    </row>
    <row r="10" spans="1:250">
      <c r="A10" s="156"/>
      <c r="B10" s="433" t="s">
        <v>884</v>
      </c>
      <c r="C10" s="442"/>
      <c r="D10" s="443"/>
      <c r="E10" s="122"/>
    </row>
    <row r="11" spans="1:250" ht="13.5" customHeight="1">
      <c r="A11" s="156"/>
      <c r="B11" s="190"/>
      <c r="C11" s="442"/>
      <c r="D11" s="443"/>
      <c r="E11" s="122"/>
    </row>
    <row r="12" spans="1:250" ht="25.5">
      <c r="A12" s="156"/>
      <c r="B12" s="190" t="s">
        <v>885</v>
      </c>
      <c r="C12" s="190"/>
      <c r="D12" s="190"/>
      <c r="E12" s="122"/>
    </row>
    <row r="13" spans="1:250">
      <c r="A13" s="156"/>
      <c r="B13" s="156"/>
      <c r="C13" s="156"/>
    </row>
    <row r="14" spans="1:250" ht="51" customHeight="1">
      <c r="A14" s="129" t="s">
        <v>0</v>
      </c>
      <c r="B14" s="129" t="s">
        <v>1</v>
      </c>
      <c r="C14" s="129" t="s">
        <v>87</v>
      </c>
      <c r="D14" s="1256" t="s">
        <v>1393</v>
      </c>
      <c r="E14" s="1377" t="s">
        <v>1455</v>
      </c>
      <c r="F14" s="193"/>
      <c r="G14"/>
    </row>
    <row r="15" spans="1:250">
      <c r="A15" s="129"/>
      <c r="B15" s="129"/>
      <c r="C15" s="129"/>
      <c r="D15" s="1074">
        <v>2022</v>
      </c>
      <c r="E15" s="1378"/>
      <c r="F15" s="442"/>
      <c r="G15"/>
    </row>
    <row r="16" spans="1:250" ht="17.25" customHeight="1">
      <c r="A16" s="397" t="s">
        <v>4</v>
      </c>
      <c r="B16" s="444" t="s">
        <v>891</v>
      </c>
      <c r="C16" s="434" t="s">
        <v>5</v>
      </c>
      <c r="D16" s="62">
        <v>4646.9150101832984</v>
      </c>
      <c r="E16" s="1321">
        <f t="shared" ref="E16:E23" si="0">D16/2500</f>
        <v>1.8587660040733194</v>
      </c>
      <c r="F16" s="708"/>
      <c r="G16" s="742"/>
      <c r="H16" s="549"/>
      <c r="I16" s="170"/>
      <c r="J16" s="549"/>
    </row>
    <row r="17" spans="1:10" ht="17.25" customHeight="1">
      <c r="A17" s="391"/>
      <c r="B17" s="445" t="s">
        <v>892</v>
      </c>
      <c r="C17" s="434" t="s">
        <v>5</v>
      </c>
      <c r="D17" s="62">
        <v>4302.2750101832989</v>
      </c>
      <c r="E17" s="1321">
        <f t="shared" si="0"/>
        <v>1.7209100040733196</v>
      </c>
      <c r="F17" s="708"/>
      <c r="G17" s="934"/>
      <c r="H17" s="549"/>
      <c r="I17" s="170"/>
      <c r="J17" s="549"/>
    </row>
    <row r="18" spans="1:10">
      <c r="A18" s="397"/>
      <c r="B18" s="444" t="s">
        <v>893</v>
      </c>
      <c r="C18" s="401" t="s">
        <v>5</v>
      </c>
      <c r="D18" s="62">
        <v>4216.1150101832991</v>
      </c>
      <c r="E18" s="1321">
        <f t="shared" si="0"/>
        <v>1.6864460040733196</v>
      </c>
      <c r="F18" s="708"/>
      <c r="G18" s="934"/>
      <c r="H18" s="549"/>
      <c r="I18" s="170"/>
      <c r="J18" s="549"/>
    </row>
    <row r="19" spans="1:10">
      <c r="A19" s="397"/>
      <c r="B19" s="444" t="s">
        <v>894</v>
      </c>
      <c r="C19" s="401" t="s">
        <v>5</v>
      </c>
      <c r="D19" s="62">
        <v>3950</v>
      </c>
      <c r="E19" s="1321">
        <f t="shared" si="0"/>
        <v>1.58</v>
      </c>
      <c r="F19" s="708"/>
      <c r="G19"/>
      <c r="H19" s="549"/>
      <c r="I19" s="170"/>
      <c r="J19" s="549"/>
    </row>
    <row r="20" spans="1:10" ht="38.25">
      <c r="A20" s="397" t="s">
        <v>6</v>
      </c>
      <c r="B20" s="446" t="s">
        <v>895</v>
      </c>
      <c r="C20" s="401" t="s">
        <v>11</v>
      </c>
      <c r="D20" s="62">
        <v>4086.8750101832989</v>
      </c>
      <c r="E20" s="1321">
        <f t="shared" si="0"/>
        <v>1.6347500040733196</v>
      </c>
      <c r="F20" s="708"/>
      <c r="G20"/>
      <c r="H20" s="549"/>
      <c r="I20" s="676"/>
      <c r="J20" s="549"/>
    </row>
    <row r="21" spans="1:10" ht="11.25" customHeight="1">
      <c r="A21" s="397"/>
      <c r="B21" s="447" t="s">
        <v>662</v>
      </c>
      <c r="C21" s="401" t="s">
        <v>11</v>
      </c>
      <c r="D21" s="62">
        <v>3950</v>
      </c>
      <c r="E21" s="1321">
        <f t="shared" si="0"/>
        <v>1.58</v>
      </c>
      <c r="F21" s="708"/>
      <c r="G21"/>
      <c r="H21" s="549"/>
      <c r="I21" s="676"/>
      <c r="J21" s="549"/>
    </row>
    <row r="22" spans="1:10">
      <c r="A22" s="397"/>
      <c r="B22" s="447" t="s">
        <v>896</v>
      </c>
      <c r="C22" s="401" t="s">
        <v>11</v>
      </c>
      <c r="D22" s="62">
        <v>3900</v>
      </c>
      <c r="E22" s="1321">
        <f t="shared" si="0"/>
        <v>1.56</v>
      </c>
      <c r="F22" s="708"/>
      <c r="G22"/>
      <c r="H22" s="549"/>
      <c r="I22" s="676"/>
      <c r="J22" s="549"/>
    </row>
    <row r="23" spans="1:10">
      <c r="A23" s="397"/>
      <c r="B23" s="447" t="s">
        <v>665</v>
      </c>
      <c r="C23" s="401" t="s">
        <v>11</v>
      </c>
      <c r="D23" s="62">
        <v>3850</v>
      </c>
      <c r="E23" s="1321">
        <f t="shared" si="0"/>
        <v>1.54</v>
      </c>
      <c r="F23" s="708"/>
      <c r="G23"/>
      <c r="H23" s="549"/>
      <c r="I23" s="676"/>
      <c r="J23" s="549"/>
    </row>
    <row r="24" spans="1:10">
      <c r="A24" s="157"/>
      <c r="C24" s="157"/>
      <c r="E24" s="549"/>
      <c r="F24" s="549"/>
      <c r="G24"/>
      <c r="H24" s="549"/>
      <c r="I24" s="549"/>
      <c r="J24" s="549"/>
    </row>
    <row r="25" spans="1:10" ht="25.5">
      <c r="A25" s="157"/>
      <c r="B25" s="190" t="s">
        <v>887</v>
      </c>
      <c r="C25" s="448"/>
      <c r="D25" s="448"/>
      <c r="E25" s="549"/>
      <c r="F25" s="549"/>
      <c r="G25"/>
      <c r="H25" s="549"/>
      <c r="I25" s="549"/>
      <c r="J25" s="549"/>
    </row>
    <row r="26" spans="1:10">
      <c r="A26" s="157"/>
      <c r="C26" s="157"/>
      <c r="E26" s="549"/>
      <c r="F26" s="549"/>
      <c r="G26"/>
    </row>
    <row r="27" spans="1:10" ht="50.25" customHeight="1">
      <c r="A27" s="129" t="s">
        <v>0</v>
      </c>
      <c r="B27" s="129" t="s">
        <v>1</v>
      </c>
      <c r="C27" s="129" t="s">
        <v>87</v>
      </c>
      <c r="D27" s="1256" t="s">
        <v>1393</v>
      </c>
      <c r="E27" s="1377" t="s">
        <v>1455</v>
      </c>
      <c r="F27" s="193"/>
      <c r="G27"/>
    </row>
    <row r="28" spans="1:10">
      <c r="A28" s="129"/>
      <c r="B28" s="129"/>
      <c r="C28" s="129"/>
      <c r="D28" s="1074">
        <v>2022</v>
      </c>
      <c r="E28" s="1378"/>
      <c r="F28" s="442"/>
      <c r="G28"/>
    </row>
    <row r="29" spans="1:10">
      <c r="A29" s="389" t="s">
        <v>7</v>
      </c>
      <c r="B29" s="449" t="s">
        <v>897</v>
      </c>
      <c r="C29" s="434" t="s">
        <v>12</v>
      </c>
      <c r="D29" s="62">
        <v>3900</v>
      </c>
      <c r="E29" s="1321">
        <f t="shared" ref="E29:E32" si="1">D29/2500</f>
        <v>1.56</v>
      </c>
      <c r="F29" s="708"/>
      <c r="G29"/>
    </row>
    <row r="30" spans="1:10">
      <c r="A30" s="392"/>
      <c r="B30" s="450" t="s">
        <v>898</v>
      </c>
      <c r="C30" s="434" t="s">
        <v>12</v>
      </c>
      <c r="D30" s="62">
        <v>3850</v>
      </c>
      <c r="E30" s="1321">
        <f t="shared" si="1"/>
        <v>1.54</v>
      </c>
      <c r="F30" s="708"/>
      <c r="G30"/>
    </row>
    <row r="31" spans="1:10">
      <c r="A31" s="392"/>
      <c r="B31" s="450" t="s">
        <v>899</v>
      </c>
      <c r="C31" s="434" t="s">
        <v>12</v>
      </c>
      <c r="D31" s="62">
        <v>3750</v>
      </c>
      <c r="E31" s="1321">
        <f t="shared" si="1"/>
        <v>1.5</v>
      </c>
      <c r="F31" s="708"/>
      <c r="G31"/>
    </row>
    <row r="32" spans="1:10">
      <c r="A32" s="397"/>
      <c r="B32" s="444" t="s">
        <v>900</v>
      </c>
      <c r="C32" s="434" t="s">
        <v>12</v>
      </c>
      <c r="D32" s="62">
        <v>3610</v>
      </c>
      <c r="E32" s="1321">
        <f t="shared" si="1"/>
        <v>1.444</v>
      </c>
      <c r="F32" s="708"/>
      <c r="G32"/>
    </row>
    <row r="33" spans="1:7">
      <c r="A33" s="157"/>
      <c r="C33" s="157"/>
      <c r="G33"/>
    </row>
    <row r="34" spans="1:7">
      <c r="A34" s="406" t="s">
        <v>901</v>
      </c>
      <c r="B34" s="406"/>
      <c r="C34" s="407"/>
      <c r="D34" s="406"/>
      <c r="G34"/>
    </row>
    <row r="35" spans="1:7">
      <c r="A35" s="406" t="s">
        <v>902</v>
      </c>
      <c r="B35" s="406"/>
      <c r="C35" s="407"/>
      <c r="D35" s="406"/>
      <c r="G35"/>
    </row>
    <row r="36" spans="1:7">
      <c r="A36" s="406" t="s">
        <v>903</v>
      </c>
      <c r="B36" s="406"/>
      <c r="C36" s="407"/>
      <c r="D36" s="406"/>
    </row>
    <row r="37" spans="1:7">
      <c r="A37" s="406" t="s">
        <v>835</v>
      </c>
      <c r="B37" s="406"/>
      <c r="C37" s="407"/>
      <c r="D37" s="406"/>
    </row>
    <row r="38" spans="1:7">
      <c r="A38" s="406" t="s">
        <v>904</v>
      </c>
      <c r="B38" s="406"/>
      <c r="C38" s="407"/>
      <c r="D38" s="406"/>
    </row>
    <row r="39" spans="1:7">
      <c r="A39" s="406" t="s">
        <v>902</v>
      </c>
      <c r="B39" s="406"/>
      <c r="C39" s="407"/>
      <c r="D39" s="406"/>
      <c r="E39" s="175"/>
      <c r="F39" s="175"/>
    </row>
    <row r="40" spans="1:7">
      <c r="A40" s="406" t="s">
        <v>905</v>
      </c>
      <c r="B40" s="406"/>
      <c r="C40" s="407"/>
      <c r="D40" s="406"/>
      <c r="E40" s="175"/>
      <c r="F40" s="175"/>
    </row>
    <row r="41" spans="1:7">
      <c r="A41" s="406" t="s">
        <v>906</v>
      </c>
      <c r="B41" s="406"/>
      <c r="C41" s="407"/>
      <c r="D41" s="406"/>
      <c r="E41" s="175"/>
      <c r="F41" s="175"/>
    </row>
    <row r="42" spans="1:7">
      <c r="A42" s="408"/>
      <c r="B42" s="406"/>
      <c r="C42" s="407"/>
      <c r="D42" s="406"/>
      <c r="E42" s="175"/>
      <c r="F42" s="175"/>
    </row>
    <row r="43" spans="1:7">
      <c r="A43" s="408" t="s">
        <v>488</v>
      </c>
      <c r="B43" s="406"/>
      <c r="C43" s="407"/>
      <c r="D43" s="406"/>
      <c r="E43" s="175"/>
      <c r="F43" s="175"/>
    </row>
    <row r="44" spans="1:7" ht="50.25" customHeight="1">
      <c r="A44" s="1578" t="s">
        <v>907</v>
      </c>
      <c r="B44" s="1578"/>
      <c r="C44" s="1578"/>
      <c r="D44" s="406"/>
      <c r="E44" s="175"/>
      <c r="F44" s="175"/>
    </row>
    <row r="45" spans="1:7">
      <c r="A45" s="156"/>
      <c r="B45" s="156"/>
      <c r="C45" s="156"/>
      <c r="D45" s="122"/>
      <c r="E45" s="122"/>
    </row>
    <row r="46" spans="1:7">
      <c r="A46" s="156"/>
      <c r="B46" s="156"/>
      <c r="C46" s="156"/>
      <c r="D46" s="122"/>
      <c r="E46" s="122"/>
    </row>
    <row r="47" spans="1:7">
      <c r="A47" s="156"/>
      <c r="B47" s="156"/>
      <c r="C47" s="156"/>
      <c r="D47" s="122"/>
      <c r="E47" s="122"/>
    </row>
    <row r="48" spans="1:7">
      <c r="A48" s="156"/>
      <c r="B48" s="156"/>
      <c r="C48" s="156"/>
      <c r="D48" s="122"/>
      <c r="E48" s="122"/>
    </row>
    <row r="49" spans="1:5">
      <c r="A49" s="156"/>
      <c r="B49" s="156"/>
      <c r="C49" s="156"/>
      <c r="D49" s="122"/>
      <c r="E49" s="122"/>
    </row>
    <row r="50" spans="1:5">
      <c r="A50" s="156"/>
      <c r="B50" s="156"/>
      <c r="C50" s="156"/>
      <c r="D50" s="122"/>
      <c r="E50" s="122"/>
    </row>
    <row r="51" spans="1:5">
      <c r="A51" s="156"/>
      <c r="B51" s="156"/>
      <c r="C51" s="156"/>
      <c r="D51" s="122"/>
      <c r="E51" s="122"/>
    </row>
    <row r="52" spans="1:5">
      <c r="A52" s="156"/>
      <c r="B52" s="156"/>
      <c r="C52" s="156"/>
      <c r="D52" s="122"/>
      <c r="E52" s="122"/>
    </row>
    <row r="53" spans="1:5">
      <c r="A53" s="156"/>
      <c r="B53" s="156"/>
      <c r="C53" s="156"/>
      <c r="D53" s="122"/>
      <c r="E53" s="122"/>
    </row>
    <row r="54" spans="1:5">
      <c r="A54" s="156"/>
      <c r="B54" s="156"/>
      <c r="C54" s="156"/>
      <c r="D54" s="122"/>
      <c r="E54" s="122"/>
    </row>
    <row r="55" spans="1:5">
      <c r="A55" s="156"/>
      <c r="B55" s="156"/>
      <c r="C55" s="156"/>
      <c r="D55" s="122"/>
      <c r="E55" s="122"/>
    </row>
    <row r="56" spans="1:5">
      <c r="A56" s="156"/>
      <c r="B56" s="156"/>
      <c r="C56" s="156"/>
      <c r="D56" s="122"/>
      <c r="E56" s="122"/>
    </row>
    <row r="57" spans="1:5">
      <c r="A57" s="156"/>
      <c r="B57" s="156"/>
      <c r="C57" s="156"/>
      <c r="D57" s="122"/>
      <c r="E57" s="122"/>
    </row>
    <row r="58" spans="1:5">
      <c r="A58" s="156"/>
      <c r="B58" s="156"/>
      <c r="C58" s="156"/>
      <c r="D58" s="122"/>
      <c r="E58" s="122"/>
    </row>
    <row r="59" spans="1:5">
      <c r="A59" s="156"/>
      <c r="B59" s="156"/>
      <c r="C59" s="156"/>
      <c r="D59" s="122"/>
      <c r="E59" s="122"/>
    </row>
    <row r="60" spans="1:5">
      <c r="A60" s="156"/>
      <c r="B60" s="156"/>
      <c r="C60" s="156"/>
      <c r="D60" s="122"/>
      <c r="E60" s="122"/>
    </row>
    <row r="61" spans="1:5">
      <c r="A61" s="156"/>
      <c r="B61" s="156"/>
      <c r="C61" s="156"/>
      <c r="D61" s="122"/>
      <c r="E61" s="122"/>
    </row>
    <row r="62" spans="1:5">
      <c r="A62" s="156"/>
      <c r="B62" s="156"/>
      <c r="C62" s="156"/>
      <c r="D62" s="122"/>
      <c r="E62" s="122"/>
    </row>
    <row r="63" spans="1:5">
      <c r="A63" s="156"/>
      <c r="B63" s="156"/>
      <c r="C63" s="156"/>
      <c r="D63" s="122"/>
      <c r="E63" s="122"/>
    </row>
    <row r="64" spans="1:5">
      <c r="A64" s="156"/>
      <c r="B64" s="156"/>
      <c r="C64" s="156"/>
      <c r="D64" s="122"/>
      <c r="E64" s="122"/>
    </row>
    <row r="65" spans="1:5">
      <c r="A65" s="156"/>
      <c r="B65" s="156"/>
      <c r="C65" s="156"/>
      <c r="D65" s="122"/>
      <c r="E65" s="122"/>
    </row>
    <row r="66" spans="1:5">
      <c r="A66" s="156"/>
      <c r="B66" s="156"/>
      <c r="C66" s="156"/>
      <c r="D66" s="122"/>
      <c r="E66" s="122"/>
    </row>
    <row r="67" spans="1:5">
      <c r="A67" s="156"/>
      <c r="B67" s="156"/>
      <c r="C67" s="156"/>
      <c r="D67" s="122"/>
      <c r="E67" s="122"/>
    </row>
    <row r="68" spans="1:5">
      <c r="A68" s="156"/>
      <c r="B68" s="156"/>
      <c r="C68" s="156"/>
      <c r="D68" s="122"/>
      <c r="E68" s="122"/>
    </row>
    <row r="69" spans="1:5">
      <c r="A69" s="156"/>
      <c r="B69" s="156"/>
      <c r="C69" s="156"/>
      <c r="D69" s="122"/>
      <c r="E69" s="122"/>
    </row>
    <row r="70" spans="1:5">
      <c r="A70" s="156"/>
      <c r="B70" s="156"/>
      <c r="C70" s="156"/>
      <c r="D70" s="122"/>
      <c r="E70" s="122"/>
    </row>
    <row r="71" spans="1:5">
      <c r="A71" s="156"/>
      <c r="B71" s="156"/>
      <c r="C71" s="156"/>
      <c r="D71" s="122"/>
      <c r="E71" s="122"/>
    </row>
    <row r="72" spans="1:5">
      <c r="A72" s="156"/>
      <c r="B72" s="156"/>
      <c r="C72" s="156"/>
      <c r="D72" s="122"/>
      <c r="E72" s="122"/>
    </row>
    <row r="73" spans="1:5">
      <c r="A73" s="156"/>
      <c r="B73" s="156"/>
      <c r="C73" s="156"/>
      <c r="D73" s="122"/>
      <c r="E73" s="122"/>
    </row>
    <row r="74" spans="1:5">
      <c r="A74" s="156"/>
      <c r="B74" s="156"/>
      <c r="C74" s="156"/>
      <c r="D74" s="122"/>
      <c r="E74" s="122"/>
    </row>
    <row r="75" spans="1:5">
      <c r="A75" s="156"/>
      <c r="B75" s="156"/>
      <c r="C75" s="156"/>
      <c r="D75" s="122"/>
      <c r="E75" s="122"/>
    </row>
    <row r="76" spans="1:5">
      <c r="A76" s="156"/>
      <c r="B76" s="156"/>
      <c r="C76" s="156"/>
      <c r="D76" s="122"/>
      <c r="E76" s="122"/>
    </row>
    <row r="77" spans="1:5">
      <c r="A77" s="156"/>
      <c r="B77" s="156"/>
      <c r="C77" s="156"/>
      <c r="D77" s="122"/>
      <c r="E77" s="122"/>
    </row>
    <row r="78" spans="1:5">
      <c r="A78" s="156"/>
      <c r="B78" s="156"/>
      <c r="C78" s="156"/>
      <c r="D78" s="122"/>
      <c r="E78" s="122"/>
    </row>
    <row r="79" spans="1:5">
      <c r="A79" s="156"/>
      <c r="B79" s="156"/>
      <c r="C79" s="156"/>
      <c r="D79" s="122"/>
      <c r="E79" s="122"/>
    </row>
    <row r="80" spans="1:5">
      <c r="A80" s="156"/>
      <c r="B80" s="156"/>
      <c r="C80" s="156"/>
      <c r="D80" s="122"/>
      <c r="E80" s="122"/>
    </row>
    <row r="81" spans="1:5">
      <c r="A81" s="156"/>
      <c r="B81" s="156"/>
      <c r="C81" s="156"/>
      <c r="D81" s="122"/>
      <c r="E81" s="122"/>
    </row>
    <row r="82" spans="1:5">
      <c r="A82" s="156"/>
      <c r="B82" s="156"/>
      <c r="C82" s="156"/>
      <c r="D82" s="122"/>
      <c r="E82" s="122"/>
    </row>
    <row r="83" spans="1:5">
      <c r="A83" s="156"/>
      <c r="B83" s="156"/>
      <c r="C83" s="156"/>
      <c r="D83" s="122"/>
      <c r="E83" s="122"/>
    </row>
    <row r="84" spans="1:5">
      <c r="A84" s="156"/>
      <c r="B84" s="156"/>
      <c r="C84" s="156"/>
      <c r="D84" s="122"/>
      <c r="E84" s="122"/>
    </row>
    <row r="85" spans="1:5">
      <c r="A85" s="156"/>
      <c r="B85" s="156"/>
      <c r="C85" s="156"/>
      <c r="D85" s="122"/>
      <c r="E85" s="122"/>
    </row>
    <row r="86" spans="1:5">
      <c r="A86" s="156"/>
      <c r="B86" s="156"/>
      <c r="C86" s="156"/>
      <c r="D86" s="122"/>
      <c r="E86" s="122"/>
    </row>
    <row r="87" spans="1:5">
      <c r="A87" s="156"/>
      <c r="B87" s="156"/>
      <c r="C87" s="156"/>
      <c r="D87" s="122"/>
      <c r="E87" s="122"/>
    </row>
    <row r="88" spans="1:5">
      <c r="A88" s="156"/>
      <c r="B88" s="156"/>
      <c r="C88" s="156"/>
      <c r="D88" s="122"/>
      <c r="E88" s="122"/>
    </row>
    <row r="89" spans="1:5">
      <c r="A89" s="156"/>
      <c r="B89" s="156"/>
      <c r="C89" s="156"/>
      <c r="D89" s="122"/>
      <c r="E89" s="122"/>
    </row>
    <row r="90" spans="1:5">
      <c r="A90" s="156"/>
      <c r="B90" s="156"/>
      <c r="C90" s="156"/>
      <c r="D90" s="122"/>
      <c r="E90" s="122"/>
    </row>
    <row r="91" spans="1:5">
      <c r="A91" s="156"/>
      <c r="B91" s="156"/>
      <c r="C91" s="156"/>
      <c r="D91" s="122"/>
      <c r="E91" s="122"/>
    </row>
    <row r="92" spans="1:5">
      <c r="A92" s="156"/>
      <c r="B92" s="156"/>
      <c r="C92" s="156"/>
      <c r="D92" s="122"/>
      <c r="E92" s="122"/>
    </row>
    <row r="93" spans="1:5">
      <c r="A93" s="156"/>
      <c r="B93" s="156"/>
      <c r="C93" s="156"/>
      <c r="D93" s="122"/>
      <c r="E93" s="122"/>
    </row>
    <row r="94" spans="1:5">
      <c r="A94" s="156"/>
      <c r="B94" s="156"/>
      <c r="C94" s="156"/>
      <c r="D94" s="122"/>
      <c r="E94" s="122"/>
    </row>
    <row r="95" spans="1:5">
      <c r="A95" s="156"/>
      <c r="B95" s="156"/>
      <c r="C95" s="156"/>
      <c r="D95" s="122"/>
      <c r="E95" s="122"/>
    </row>
    <row r="96" spans="1:5">
      <c r="A96" s="156"/>
      <c r="B96" s="156"/>
      <c r="C96" s="156"/>
      <c r="D96" s="122"/>
      <c r="E96" s="122"/>
    </row>
    <row r="97" spans="1:5">
      <c r="A97" s="156"/>
      <c r="B97" s="156"/>
      <c r="C97" s="156"/>
      <c r="D97" s="122"/>
      <c r="E97" s="122"/>
    </row>
    <row r="98" spans="1:5">
      <c r="A98" s="156"/>
      <c r="B98" s="156"/>
      <c r="C98" s="156"/>
      <c r="D98" s="122"/>
      <c r="E98" s="122"/>
    </row>
    <row r="99" spans="1:5">
      <c r="A99" s="156"/>
      <c r="B99" s="156"/>
      <c r="C99" s="156"/>
      <c r="D99" s="122"/>
      <c r="E99" s="122"/>
    </row>
    <row r="100" spans="1:5">
      <c r="A100" s="156"/>
      <c r="B100" s="156"/>
      <c r="C100" s="156"/>
      <c r="D100" s="122"/>
      <c r="E100" s="122"/>
    </row>
    <row r="101" spans="1:5">
      <c r="A101" s="156"/>
      <c r="B101" s="156"/>
      <c r="C101" s="156"/>
      <c r="D101" s="122"/>
      <c r="E101" s="122"/>
    </row>
    <row r="102" spans="1:5">
      <c r="A102" s="156"/>
      <c r="B102" s="156"/>
      <c r="C102" s="156"/>
      <c r="D102" s="122"/>
      <c r="E102" s="122"/>
    </row>
    <row r="103" spans="1:5">
      <c r="A103" s="156"/>
      <c r="B103" s="156"/>
      <c r="C103" s="156"/>
      <c r="D103" s="122"/>
      <c r="E103" s="122"/>
    </row>
    <row r="104" spans="1:5">
      <c r="A104" s="156"/>
      <c r="B104" s="156"/>
      <c r="C104" s="156"/>
      <c r="D104" s="122"/>
      <c r="E104" s="122"/>
    </row>
    <row r="105" spans="1:5">
      <c r="A105" s="156"/>
      <c r="B105" s="156"/>
      <c r="C105" s="156"/>
      <c r="D105" s="122"/>
      <c r="E105" s="122"/>
    </row>
    <row r="106" spans="1:5">
      <c r="A106" s="156"/>
      <c r="B106" s="156"/>
      <c r="C106" s="156"/>
      <c r="D106" s="122"/>
      <c r="E106" s="122"/>
    </row>
    <row r="107" spans="1:5">
      <c r="A107" s="156"/>
      <c r="B107" s="156"/>
      <c r="C107" s="156"/>
      <c r="D107" s="122"/>
      <c r="E107" s="122"/>
    </row>
    <row r="108" spans="1:5">
      <c r="A108" s="156"/>
      <c r="B108" s="156"/>
      <c r="C108" s="156"/>
      <c r="D108" s="122"/>
      <c r="E108" s="122"/>
    </row>
  </sheetData>
  <mergeCells count="3">
    <mergeCell ref="A44:C44"/>
    <mergeCell ref="E14:E15"/>
    <mergeCell ref="E27:E28"/>
  </mergeCells>
  <pageMargins left="0.6692913385826772" right="0.23622047244094491" top="0.51181102362204722" bottom="0.51181102362204722" header="0.51181102362204722" footer="0.27559055118110237"/>
  <pageSetup paperSize="9" firstPageNumber="168" orientation="portrait" useFirstPageNumber="1" r:id="rId1"/>
  <headerFooter alignWithMargins="0">
    <oddHeader>&amp;CDRAFT</oddHeader>
    <oddFooter>&amp;C&amp;P</oddFooter>
  </headerFooter>
</worksheet>
</file>

<file path=xl/worksheets/sheet39.xml><?xml version="1.0" encoding="utf-8"?>
<worksheet xmlns="http://schemas.openxmlformats.org/spreadsheetml/2006/main" xmlns:r="http://schemas.openxmlformats.org/officeDocument/2006/relationships">
  <sheetPr codeName="Sheet16"/>
  <dimension ref="A1:IP108"/>
  <sheetViews>
    <sheetView topLeftCell="A4" zoomScale="85" zoomScaleNormal="85" workbookViewId="0">
      <selection activeCell="L19" sqref="L19"/>
    </sheetView>
  </sheetViews>
  <sheetFormatPr defaultColWidth="10.28515625" defaultRowHeight="12.75"/>
  <cols>
    <col min="1" max="1" width="4.140625" style="338" customWidth="1"/>
    <col min="2" max="2" width="39" style="338" customWidth="1"/>
    <col min="3" max="3" width="8.140625" style="338" customWidth="1"/>
    <col min="4" max="4" width="10.85546875" style="371" customWidth="1"/>
    <col min="5" max="5" width="10" style="371" customWidth="1"/>
    <col min="6" max="6" width="6.28515625" style="371" customWidth="1"/>
    <col min="7" max="8" width="9.140625" style="371"/>
    <col min="9" max="9" width="8.5703125" style="371" customWidth="1"/>
    <col min="10" max="16384" width="10.28515625" style="371"/>
  </cols>
  <sheetData>
    <row r="1" spans="1:250" ht="15.75">
      <c r="A1" s="412" t="s">
        <v>1641</v>
      </c>
    </row>
    <row r="2" spans="1:250">
      <c r="A2" s="293"/>
      <c r="B2" s="371"/>
      <c r="C2" s="371"/>
      <c r="E2" s="276"/>
    </row>
    <row r="3" spans="1:250" s="281" customFormat="1" ht="12.75" customHeight="1">
      <c r="A3" s="377"/>
      <c r="B3" s="413" t="s">
        <v>862</v>
      </c>
      <c r="C3" s="283"/>
      <c r="D3" s="371"/>
    </row>
    <row r="4" spans="1:250" s="281" customFormat="1">
      <c r="A4" s="377"/>
      <c r="B4" s="286"/>
      <c r="C4" s="286"/>
      <c r="D4" s="371"/>
    </row>
    <row r="5" spans="1:250" s="281" customFormat="1">
      <c r="A5" s="377"/>
      <c r="B5" s="283" t="s">
        <v>863</v>
      </c>
      <c r="C5" s="283"/>
      <c r="D5" s="371"/>
    </row>
    <row r="6" spans="1:250" s="281" customFormat="1">
      <c r="A6" s="377"/>
      <c r="B6" s="283" t="s">
        <v>864</v>
      </c>
      <c r="C6" s="283"/>
      <c r="D6" s="371"/>
    </row>
    <row r="7" spans="1:250" s="281" customFormat="1">
      <c r="A7" s="377"/>
      <c r="B7" s="286"/>
      <c r="C7" s="286"/>
      <c r="D7" s="371"/>
    </row>
    <row r="8" spans="1:250" s="281" customFormat="1" ht="12" customHeight="1">
      <c r="A8" s="379"/>
      <c r="B8" s="380" t="s">
        <v>865</v>
      </c>
      <c r="C8" s="286"/>
      <c r="D8" s="371"/>
      <c r="E8" s="379"/>
      <c r="F8" s="381"/>
      <c r="G8" s="382"/>
      <c r="H8" s="379"/>
      <c r="I8" s="381"/>
      <c r="J8" s="382"/>
      <c r="K8" s="379"/>
      <c r="L8" s="381"/>
      <c r="M8" s="382"/>
      <c r="N8" s="379"/>
      <c r="O8" s="381"/>
      <c r="P8" s="382"/>
      <c r="Q8" s="379"/>
      <c r="R8" s="381"/>
      <c r="S8" s="382"/>
      <c r="T8" s="379"/>
      <c r="U8" s="381"/>
      <c r="V8" s="382"/>
      <c r="W8" s="379"/>
      <c r="X8" s="381"/>
      <c r="Y8" s="382"/>
      <c r="Z8" s="379"/>
      <c r="AA8" s="381"/>
      <c r="AB8" s="382"/>
      <c r="AC8" s="379"/>
      <c r="AD8" s="381"/>
      <c r="AE8" s="382"/>
      <c r="AF8" s="379"/>
      <c r="AG8" s="381"/>
      <c r="AH8" s="382"/>
      <c r="AI8" s="379"/>
      <c r="AJ8" s="381"/>
      <c r="AK8" s="382"/>
      <c r="AL8" s="379"/>
      <c r="AM8" s="381"/>
      <c r="AN8" s="382"/>
      <c r="AO8" s="379"/>
      <c r="AP8" s="381"/>
      <c r="AQ8" s="382"/>
      <c r="AR8" s="379"/>
      <c r="AS8" s="381"/>
      <c r="AT8" s="382"/>
      <c r="AU8" s="379"/>
      <c r="AV8" s="381"/>
      <c r="AW8" s="382"/>
      <c r="AX8" s="379"/>
      <c r="AY8" s="381"/>
      <c r="AZ8" s="382"/>
      <c r="BA8" s="379"/>
      <c r="BB8" s="381"/>
      <c r="BC8" s="382"/>
      <c r="BD8" s="379"/>
      <c r="BE8" s="381"/>
      <c r="BF8" s="382"/>
      <c r="BG8" s="379"/>
      <c r="BH8" s="381"/>
      <c r="BI8" s="382"/>
      <c r="BJ8" s="379"/>
      <c r="BK8" s="381"/>
      <c r="BL8" s="382"/>
      <c r="BM8" s="379"/>
      <c r="BN8" s="381"/>
      <c r="BO8" s="382"/>
      <c r="BP8" s="379"/>
      <c r="BQ8" s="381"/>
      <c r="BR8" s="382"/>
      <c r="BS8" s="379"/>
      <c r="BT8" s="381"/>
      <c r="BU8" s="382"/>
      <c r="BV8" s="379"/>
      <c r="BW8" s="381"/>
      <c r="BX8" s="382"/>
      <c r="BY8" s="379"/>
      <c r="BZ8" s="381"/>
      <c r="CA8" s="382"/>
      <c r="CB8" s="379"/>
      <c r="CC8" s="381"/>
      <c r="CD8" s="382"/>
      <c r="CE8" s="379"/>
      <c r="CF8" s="381"/>
      <c r="CG8" s="382"/>
      <c r="CH8" s="379"/>
      <c r="CI8" s="381"/>
      <c r="CJ8" s="382"/>
      <c r="CK8" s="379"/>
      <c r="CL8" s="381"/>
      <c r="CM8" s="382"/>
      <c r="CN8" s="379"/>
      <c r="CO8" s="381"/>
      <c r="CP8" s="382"/>
      <c r="CQ8" s="379"/>
      <c r="CR8" s="381"/>
      <c r="CS8" s="382"/>
      <c r="CT8" s="379"/>
      <c r="CU8" s="381"/>
      <c r="CV8" s="382"/>
      <c r="CW8" s="379"/>
      <c r="CX8" s="381"/>
      <c r="CY8" s="382"/>
      <c r="CZ8" s="379"/>
      <c r="DA8" s="381"/>
      <c r="DB8" s="382"/>
      <c r="DC8" s="379"/>
      <c r="DD8" s="381"/>
      <c r="DE8" s="382"/>
      <c r="DF8" s="379"/>
      <c r="DG8" s="381"/>
      <c r="DH8" s="382"/>
      <c r="DI8" s="379"/>
      <c r="DJ8" s="381"/>
      <c r="DK8" s="382"/>
      <c r="DL8" s="379"/>
      <c r="DM8" s="381"/>
      <c r="DN8" s="382"/>
      <c r="DO8" s="379"/>
      <c r="DP8" s="381"/>
      <c r="DQ8" s="382"/>
      <c r="DR8" s="379"/>
      <c r="DS8" s="381"/>
      <c r="DT8" s="382"/>
      <c r="DU8" s="379"/>
      <c r="DV8" s="381"/>
      <c r="DW8" s="382"/>
      <c r="DX8" s="379"/>
      <c r="DY8" s="381"/>
      <c r="DZ8" s="382"/>
      <c r="EA8" s="379"/>
      <c r="EB8" s="381"/>
      <c r="EC8" s="382"/>
      <c r="ED8" s="379"/>
      <c r="EE8" s="381"/>
      <c r="EF8" s="382"/>
      <c r="EG8" s="379"/>
      <c r="EH8" s="381"/>
      <c r="EI8" s="382"/>
      <c r="EJ8" s="379"/>
      <c r="EK8" s="381"/>
      <c r="EL8" s="382"/>
      <c r="EM8" s="379"/>
      <c r="EN8" s="381"/>
      <c r="EO8" s="382"/>
      <c r="EP8" s="379"/>
      <c r="EQ8" s="381"/>
      <c r="ER8" s="382"/>
      <c r="ES8" s="379"/>
      <c r="ET8" s="381"/>
      <c r="EU8" s="382"/>
      <c r="EV8" s="379"/>
      <c r="EW8" s="381"/>
      <c r="EX8" s="382"/>
      <c r="EY8" s="379"/>
      <c r="EZ8" s="381"/>
      <c r="FA8" s="382"/>
      <c r="FB8" s="379"/>
      <c r="FC8" s="381"/>
      <c r="FD8" s="382"/>
      <c r="FE8" s="379"/>
      <c r="FF8" s="381"/>
      <c r="FG8" s="382"/>
      <c r="FH8" s="379"/>
      <c r="FI8" s="381"/>
      <c r="FJ8" s="382"/>
      <c r="FK8" s="379"/>
      <c r="FL8" s="381"/>
      <c r="FM8" s="382"/>
      <c r="FN8" s="379"/>
      <c r="FO8" s="381"/>
      <c r="FP8" s="382"/>
      <c r="FQ8" s="379"/>
      <c r="FR8" s="381"/>
      <c r="FS8" s="382"/>
      <c r="FT8" s="379"/>
      <c r="FU8" s="381"/>
      <c r="FV8" s="382"/>
      <c r="FW8" s="379"/>
      <c r="FX8" s="381"/>
      <c r="FY8" s="382"/>
      <c r="FZ8" s="379"/>
      <c r="GA8" s="381"/>
      <c r="GB8" s="382"/>
      <c r="GC8" s="379"/>
      <c r="GD8" s="381"/>
      <c r="GE8" s="382"/>
      <c r="GF8" s="379"/>
      <c r="GG8" s="381"/>
      <c r="GH8" s="382"/>
      <c r="GI8" s="379"/>
      <c r="GJ8" s="381"/>
      <c r="GK8" s="382"/>
      <c r="GL8" s="379"/>
      <c r="GM8" s="381"/>
      <c r="GN8" s="382"/>
      <c r="GO8" s="379"/>
      <c r="GP8" s="381"/>
      <c r="GQ8" s="382"/>
      <c r="GR8" s="379"/>
      <c r="GS8" s="381"/>
      <c r="GT8" s="382"/>
      <c r="GU8" s="379"/>
      <c r="GV8" s="381"/>
      <c r="GW8" s="382"/>
      <c r="GX8" s="379"/>
      <c r="GY8" s="381"/>
      <c r="GZ8" s="382"/>
      <c r="HA8" s="379"/>
      <c r="HB8" s="381"/>
      <c r="HC8" s="382"/>
      <c r="HD8" s="379"/>
      <c r="HE8" s="381"/>
      <c r="HF8" s="382"/>
      <c r="HG8" s="379"/>
      <c r="HH8" s="381"/>
      <c r="HI8" s="382"/>
      <c r="HJ8" s="379"/>
      <c r="HK8" s="381"/>
      <c r="HL8" s="382"/>
      <c r="HM8" s="379"/>
      <c r="HN8" s="381"/>
      <c r="HO8" s="382"/>
      <c r="HP8" s="379"/>
      <c r="HQ8" s="381"/>
      <c r="HR8" s="382"/>
      <c r="HS8" s="379"/>
      <c r="HT8" s="381"/>
      <c r="HU8" s="382"/>
      <c r="HV8" s="379"/>
      <c r="HW8" s="381"/>
      <c r="HX8" s="382"/>
      <c r="HY8" s="379"/>
      <c r="HZ8" s="381"/>
      <c r="IA8" s="382"/>
      <c r="IB8" s="379"/>
      <c r="IC8" s="381"/>
      <c r="ID8" s="382"/>
      <c r="IE8" s="379"/>
      <c r="IF8" s="381"/>
      <c r="IG8" s="382"/>
      <c r="IH8" s="379"/>
      <c r="II8" s="381"/>
      <c r="IJ8" s="382"/>
      <c r="IK8" s="379"/>
      <c r="IL8" s="381"/>
      <c r="IM8" s="382"/>
      <c r="IN8" s="379"/>
      <c r="IO8" s="381"/>
      <c r="IP8" s="382"/>
    </row>
    <row r="9" spans="1:250" s="281" customFormat="1" ht="15.75" customHeight="1">
      <c r="A9" s="377"/>
      <c r="B9" s="384"/>
      <c r="C9" s="384"/>
      <c r="D9" s="384"/>
      <c r="E9" s="385"/>
      <c r="F9" s="385"/>
      <c r="G9" s="385"/>
      <c r="H9" s="385"/>
      <c r="I9" s="385"/>
      <c r="J9" s="385"/>
      <c r="K9" s="385"/>
      <c r="L9" s="385"/>
    </row>
    <row r="10" spans="1:250">
      <c r="A10" s="293"/>
      <c r="B10" s="414" t="s">
        <v>866</v>
      </c>
      <c r="C10" s="414"/>
      <c r="D10" s="414"/>
      <c r="E10" s="276"/>
      <c r="G10"/>
    </row>
    <row r="11" spans="1:250">
      <c r="A11" s="293"/>
      <c r="B11" s="293"/>
      <c r="C11" s="293"/>
      <c r="G11"/>
    </row>
    <row r="12" spans="1:250" ht="51.75" customHeight="1">
      <c r="A12" s="290" t="s">
        <v>0</v>
      </c>
      <c r="B12" s="290" t="s">
        <v>1</v>
      </c>
      <c r="C12" s="290" t="s">
        <v>87</v>
      </c>
      <c r="D12" s="1256" t="s">
        <v>1393</v>
      </c>
      <c r="E12" s="1377" t="s">
        <v>1455</v>
      </c>
      <c r="F12" s="890"/>
      <c r="G12" s="48"/>
    </row>
    <row r="13" spans="1:250">
      <c r="A13" s="415"/>
      <c r="B13" s="415"/>
      <c r="C13" s="415"/>
      <c r="D13" s="1132">
        <v>2022</v>
      </c>
      <c r="E13" s="1378"/>
      <c r="F13" s="891"/>
      <c r="G13" s="48"/>
    </row>
    <row r="14" spans="1:250" ht="27.75" customHeight="1">
      <c r="A14" s="416" t="s">
        <v>4</v>
      </c>
      <c r="B14" s="417" t="s">
        <v>867</v>
      </c>
      <c r="C14" s="418" t="s">
        <v>5</v>
      </c>
      <c r="D14" s="62">
        <v>4646.9150101832984</v>
      </c>
      <c r="E14" s="1321">
        <f t="shared" ref="E14:E21" si="0">D14/2500</f>
        <v>1.8587660040733194</v>
      </c>
      <c r="F14" s="335"/>
      <c r="G14" s="48"/>
      <c r="I14" s="419"/>
    </row>
    <row r="15" spans="1:250" ht="12" customHeight="1">
      <c r="A15" s="416"/>
      <c r="B15" s="420" t="s">
        <v>868</v>
      </c>
      <c r="C15" s="418" t="s">
        <v>5</v>
      </c>
      <c r="D15" s="62">
        <v>4302.2750101832989</v>
      </c>
      <c r="E15" s="1321">
        <f t="shared" si="0"/>
        <v>1.7209100040733196</v>
      </c>
      <c r="F15" s="335"/>
      <c r="G15" s="48"/>
      <c r="I15" s="421"/>
    </row>
    <row r="16" spans="1:250">
      <c r="A16" s="416"/>
      <c r="B16" s="420" t="s">
        <v>869</v>
      </c>
      <c r="C16" s="418" t="s">
        <v>5</v>
      </c>
      <c r="D16" s="62">
        <v>4216.1150101832991</v>
      </c>
      <c r="E16" s="1321">
        <f t="shared" si="0"/>
        <v>1.6864460040733196</v>
      </c>
      <c r="F16" s="335"/>
      <c r="G16" s="48"/>
      <c r="I16" s="421"/>
    </row>
    <row r="17" spans="1:9">
      <c r="A17" s="416"/>
      <c r="B17" s="420" t="s">
        <v>870</v>
      </c>
      <c r="C17" s="422" t="s">
        <v>5</v>
      </c>
      <c r="D17" s="62">
        <v>3950</v>
      </c>
      <c r="E17" s="1321">
        <f t="shared" si="0"/>
        <v>1.58</v>
      </c>
      <c r="F17" s="335"/>
      <c r="G17" s="48"/>
      <c r="I17" s="421"/>
    </row>
    <row r="18" spans="1:9" ht="15" customHeight="1">
      <c r="A18" s="416" t="s">
        <v>6</v>
      </c>
      <c r="B18" s="417" t="s">
        <v>871</v>
      </c>
      <c r="C18" s="418" t="s">
        <v>11</v>
      </c>
      <c r="D18" s="62">
        <v>4086.8750101832989</v>
      </c>
      <c r="E18" s="1321">
        <f t="shared" si="0"/>
        <v>1.6347500040733196</v>
      </c>
      <c r="F18" s="335"/>
      <c r="G18" s="48"/>
      <c r="I18" s="421"/>
    </row>
    <row r="19" spans="1:9">
      <c r="A19" s="416"/>
      <c r="B19" s="417" t="s">
        <v>872</v>
      </c>
      <c r="C19" s="418" t="s">
        <v>11</v>
      </c>
      <c r="D19" s="62">
        <v>3950</v>
      </c>
      <c r="E19" s="1321">
        <f t="shared" si="0"/>
        <v>1.58</v>
      </c>
      <c r="F19" s="335"/>
      <c r="G19" s="48"/>
      <c r="I19" s="419"/>
    </row>
    <row r="20" spans="1:9">
      <c r="A20" s="416"/>
      <c r="B20" s="417" t="s">
        <v>873</v>
      </c>
      <c r="C20" s="418" t="s">
        <v>11</v>
      </c>
      <c r="D20" s="62">
        <v>3900</v>
      </c>
      <c r="E20" s="1321">
        <f t="shared" si="0"/>
        <v>1.56</v>
      </c>
      <c r="F20" s="335"/>
      <c r="G20" s="48"/>
      <c r="I20" s="419"/>
    </row>
    <row r="21" spans="1:9">
      <c r="A21" s="423"/>
      <c r="B21" s="424" t="s">
        <v>874</v>
      </c>
      <c r="C21" s="425" t="s">
        <v>11</v>
      </c>
      <c r="D21" s="62">
        <v>3850</v>
      </c>
      <c r="E21" s="1321">
        <f t="shared" si="0"/>
        <v>1.54</v>
      </c>
      <c r="F21" s="335"/>
      <c r="G21" s="48"/>
      <c r="I21" s="419"/>
    </row>
    <row r="22" spans="1:9">
      <c r="A22" s="371"/>
      <c r="C22" s="371"/>
      <c r="E22" s="965"/>
      <c r="F22" s="965"/>
      <c r="G22" s="48"/>
      <c r="I22" s="419"/>
    </row>
    <row r="23" spans="1:9">
      <c r="A23" s="371"/>
      <c r="B23" s="414" t="s">
        <v>875</v>
      </c>
      <c r="C23" s="414"/>
      <c r="D23" s="414"/>
      <c r="E23" s="965"/>
      <c r="F23" s="965"/>
      <c r="G23" s="48"/>
    </row>
    <row r="24" spans="1:9">
      <c r="A24" s="371"/>
      <c r="C24" s="371"/>
      <c r="E24" s="965"/>
      <c r="F24" s="965"/>
      <c r="G24" s="48"/>
    </row>
    <row r="25" spans="1:9" ht="52.5" customHeight="1">
      <c r="A25" s="290" t="s">
        <v>0</v>
      </c>
      <c r="B25" s="290" t="s">
        <v>1</v>
      </c>
      <c r="C25" s="290" t="s">
        <v>87</v>
      </c>
      <c r="D25" s="1256" t="s">
        <v>1393</v>
      </c>
      <c r="E25" s="1377" t="s">
        <v>1455</v>
      </c>
      <c r="F25" s="890"/>
      <c r="G25" s="48"/>
    </row>
    <row r="26" spans="1:9">
      <c r="A26" s="426"/>
      <c r="B26" s="415"/>
      <c r="C26" s="290"/>
      <c r="D26" s="1132">
        <v>2022</v>
      </c>
      <c r="E26" s="1378"/>
      <c r="F26" s="891"/>
      <c r="G26" s="48"/>
    </row>
    <row r="27" spans="1:9">
      <c r="A27" s="427" t="s">
        <v>7</v>
      </c>
      <c r="B27" s="417" t="s">
        <v>876</v>
      </c>
      <c r="C27" s="428" t="s">
        <v>12</v>
      </c>
      <c r="D27" s="62">
        <v>3900</v>
      </c>
      <c r="E27" s="1321">
        <f t="shared" ref="E27:E30" si="1">D27/2500</f>
        <v>1.56</v>
      </c>
      <c r="F27" s="335"/>
      <c r="G27" s="48"/>
    </row>
    <row r="28" spans="1:9">
      <c r="A28" s="427"/>
      <c r="B28" s="417" t="s">
        <v>877</v>
      </c>
      <c r="C28" s="428" t="s">
        <v>12</v>
      </c>
      <c r="D28" s="62">
        <v>3850</v>
      </c>
      <c r="E28" s="1321">
        <f t="shared" si="1"/>
        <v>1.54</v>
      </c>
      <c r="F28" s="335"/>
      <c r="G28" s="48"/>
    </row>
    <row r="29" spans="1:9">
      <c r="A29" s="427"/>
      <c r="B29" s="417" t="s">
        <v>878</v>
      </c>
      <c r="C29" s="428" t="s">
        <v>12</v>
      </c>
      <c r="D29" s="62">
        <v>3750</v>
      </c>
      <c r="E29" s="1321">
        <f t="shared" si="1"/>
        <v>1.5</v>
      </c>
      <c r="F29" s="335"/>
      <c r="G29" s="48"/>
    </row>
    <row r="30" spans="1:9" ht="25.5">
      <c r="A30" s="429"/>
      <c r="B30" s="424" t="s">
        <v>879</v>
      </c>
      <c r="C30" s="291" t="s">
        <v>12</v>
      </c>
      <c r="D30" s="62">
        <v>3610</v>
      </c>
      <c r="E30" s="1321">
        <f t="shared" si="1"/>
        <v>1.444</v>
      </c>
      <c r="F30" s="335"/>
      <c r="G30" s="48"/>
    </row>
    <row r="31" spans="1:9">
      <c r="A31" s="406"/>
      <c r="B31" s="406"/>
      <c r="C31" s="407"/>
      <c r="D31" s="406"/>
      <c r="E31" s="965"/>
      <c r="F31" s="965"/>
      <c r="G31" s="48"/>
    </row>
    <row r="32" spans="1:9">
      <c r="A32" s="282" t="s">
        <v>880</v>
      </c>
      <c r="B32" s="281"/>
      <c r="C32" s="430"/>
      <c r="D32" s="281"/>
    </row>
    <row r="33" spans="1:6">
      <c r="A33" s="282" t="s">
        <v>881</v>
      </c>
      <c r="B33" s="281"/>
      <c r="C33" s="430"/>
      <c r="D33" s="281"/>
    </row>
    <row r="34" spans="1:6">
      <c r="A34" s="282" t="s">
        <v>838</v>
      </c>
      <c r="B34" s="281"/>
      <c r="C34" s="430"/>
      <c r="D34" s="281"/>
      <c r="E34" s="338"/>
      <c r="F34" s="338"/>
    </row>
    <row r="35" spans="1:6">
      <c r="A35" s="286" t="s">
        <v>882</v>
      </c>
      <c r="B35" s="281"/>
      <c r="C35" s="431"/>
      <c r="D35" s="281"/>
      <c r="E35" s="338"/>
      <c r="F35" s="338"/>
    </row>
    <row r="36" spans="1:6">
      <c r="A36" s="286" t="s">
        <v>883</v>
      </c>
      <c r="B36" s="281"/>
      <c r="C36" s="431"/>
      <c r="D36" s="281"/>
      <c r="E36" s="338"/>
      <c r="F36" s="338"/>
    </row>
    <row r="37" spans="1:6">
      <c r="A37" s="283"/>
      <c r="B37" s="281"/>
      <c r="C37" s="431"/>
      <c r="D37" s="281"/>
      <c r="E37" s="338"/>
      <c r="F37" s="338"/>
    </row>
    <row r="38" spans="1:6">
      <c r="A38" s="432"/>
      <c r="B38" s="406"/>
      <c r="C38" s="407"/>
      <c r="D38" s="406"/>
      <c r="E38" s="276"/>
    </row>
    <row r="39" spans="1:6">
      <c r="A39" s="406"/>
      <c r="B39" s="406"/>
      <c r="C39" s="407"/>
      <c r="D39" s="406"/>
      <c r="E39" s="276"/>
    </row>
    <row r="40" spans="1:6">
      <c r="A40" s="406"/>
      <c r="B40" s="406"/>
      <c r="C40" s="407"/>
      <c r="D40" s="406"/>
      <c r="E40" s="276"/>
    </row>
    <row r="41" spans="1:6">
      <c r="A41" s="410"/>
      <c r="B41" s="406"/>
      <c r="C41" s="407"/>
      <c r="D41" s="406"/>
      <c r="E41" s="276"/>
    </row>
    <row r="42" spans="1:6">
      <c r="A42" s="276"/>
      <c r="B42" s="406"/>
      <c r="C42" s="407"/>
      <c r="D42" s="406"/>
      <c r="E42" s="276"/>
    </row>
    <row r="43" spans="1:6">
      <c r="A43" s="408"/>
      <c r="B43" s="406"/>
      <c r="C43" s="407"/>
      <c r="D43" s="406"/>
      <c r="E43" s="276"/>
    </row>
    <row r="44" spans="1:6">
      <c r="A44" s="293"/>
      <c r="B44" s="293"/>
      <c r="C44" s="293"/>
      <c r="D44" s="276"/>
      <c r="E44" s="276"/>
    </row>
    <row r="45" spans="1:6">
      <c r="A45" s="293"/>
      <c r="B45" s="293"/>
      <c r="C45" s="293"/>
      <c r="D45" s="276"/>
      <c r="E45" s="276"/>
    </row>
    <row r="46" spans="1:6">
      <c r="A46" s="293"/>
      <c r="B46" s="293"/>
      <c r="C46" s="293"/>
      <c r="D46" s="276"/>
      <c r="E46" s="276"/>
    </row>
    <row r="47" spans="1:6">
      <c r="A47" s="293"/>
      <c r="B47" s="293"/>
      <c r="C47" s="293"/>
      <c r="D47" s="276"/>
      <c r="E47" s="276"/>
    </row>
    <row r="48" spans="1:6">
      <c r="A48" s="293"/>
      <c r="B48" s="293"/>
      <c r="C48" s="293"/>
      <c r="D48" s="276"/>
      <c r="E48" s="276"/>
    </row>
    <row r="49" spans="1:5">
      <c r="A49" s="293"/>
      <c r="B49" s="293"/>
      <c r="C49" s="293"/>
      <c r="D49" s="276"/>
      <c r="E49" s="276"/>
    </row>
    <row r="50" spans="1:5">
      <c r="A50" s="293"/>
      <c r="B50" s="293"/>
      <c r="C50" s="293"/>
      <c r="D50" s="276"/>
      <c r="E50" s="276"/>
    </row>
    <row r="51" spans="1:5">
      <c r="A51" s="293"/>
      <c r="B51" s="293"/>
      <c r="C51" s="293"/>
      <c r="D51" s="276"/>
      <c r="E51" s="276"/>
    </row>
    <row r="52" spans="1:5">
      <c r="A52" s="293"/>
      <c r="B52" s="293"/>
      <c r="C52" s="293"/>
      <c r="D52" s="276"/>
      <c r="E52" s="276"/>
    </row>
    <row r="53" spans="1:5">
      <c r="A53" s="293"/>
      <c r="B53" s="293"/>
      <c r="C53" s="293"/>
      <c r="D53" s="276"/>
      <c r="E53" s="276"/>
    </row>
    <row r="54" spans="1:5">
      <c r="A54" s="293"/>
      <c r="B54" s="293"/>
      <c r="C54" s="293"/>
      <c r="D54" s="276"/>
      <c r="E54" s="276"/>
    </row>
    <row r="55" spans="1:5">
      <c r="A55" s="293"/>
      <c r="B55" s="293"/>
      <c r="C55" s="293"/>
      <c r="D55" s="276"/>
      <c r="E55" s="276"/>
    </row>
    <row r="56" spans="1:5">
      <c r="A56" s="293"/>
      <c r="B56" s="293"/>
      <c r="C56" s="293"/>
      <c r="D56" s="276"/>
      <c r="E56" s="276"/>
    </row>
    <row r="57" spans="1:5">
      <c r="A57" s="293"/>
      <c r="B57" s="293"/>
      <c r="C57" s="293"/>
      <c r="D57" s="276"/>
      <c r="E57" s="276"/>
    </row>
    <row r="58" spans="1:5">
      <c r="A58" s="293"/>
      <c r="B58" s="293"/>
      <c r="C58" s="293"/>
      <c r="D58" s="276"/>
      <c r="E58" s="276"/>
    </row>
    <row r="59" spans="1:5">
      <c r="A59" s="293"/>
      <c r="B59" s="293"/>
      <c r="C59" s="293"/>
      <c r="D59" s="276"/>
      <c r="E59" s="276"/>
    </row>
    <row r="60" spans="1:5">
      <c r="A60" s="293"/>
      <c r="B60" s="293"/>
      <c r="C60" s="293"/>
      <c r="D60" s="276"/>
      <c r="E60" s="276"/>
    </row>
    <row r="61" spans="1:5">
      <c r="A61" s="293"/>
      <c r="B61" s="293"/>
      <c r="C61" s="293"/>
      <c r="D61" s="276"/>
      <c r="E61" s="276"/>
    </row>
    <row r="62" spans="1:5">
      <c r="A62" s="293"/>
      <c r="B62" s="293"/>
      <c r="C62" s="293"/>
      <c r="D62" s="276"/>
      <c r="E62" s="276"/>
    </row>
    <row r="63" spans="1:5">
      <c r="A63" s="293"/>
      <c r="B63" s="293"/>
      <c r="C63" s="293"/>
      <c r="D63" s="276"/>
      <c r="E63" s="276"/>
    </row>
    <row r="64" spans="1:5">
      <c r="A64" s="293"/>
      <c r="B64" s="293"/>
      <c r="C64" s="293"/>
      <c r="D64" s="276"/>
      <c r="E64" s="276"/>
    </row>
    <row r="65" spans="1:5">
      <c r="A65" s="293"/>
      <c r="B65" s="293"/>
      <c r="C65" s="293"/>
      <c r="D65" s="276"/>
      <c r="E65" s="276"/>
    </row>
    <row r="66" spans="1:5">
      <c r="A66" s="293"/>
      <c r="B66" s="293"/>
      <c r="C66" s="293"/>
      <c r="D66" s="276"/>
      <c r="E66" s="276"/>
    </row>
    <row r="67" spans="1:5">
      <c r="A67" s="293"/>
      <c r="B67" s="293"/>
      <c r="C67" s="293"/>
      <c r="D67" s="276"/>
      <c r="E67" s="276"/>
    </row>
    <row r="68" spans="1:5">
      <c r="A68" s="293"/>
      <c r="B68" s="293"/>
      <c r="C68" s="293"/>
      <c r="D68" s="276"/>
      <c r="E68" s="276"/>
    </row>
    <row r="69" spans="1:5">
      <c r="A69" s="293"/>
      <c r="B69" s="293"/>
      <c r="C69" s="293"/>
      <c r="D69" s="276"/>
      <c r="E69" s="276"/>
    </row>
    <row r="70" spans="1:5">
      <c r="A70" s="293"/>
      <c r="B70" s="293"/>
      <c r="C70" s="293"/>
      <c r="D70" s="276"/>
      <c r="E70" s="276"/>
    </row>
    <row r="71" spans="1:5">
      <c r="A71" s="293"/>
      <c r="B71" s="293"/>
      <c r="C71" s="293"/>
      <c r="D71" s="276"/>
      <c r="E71" s="276"/>
    </row>
    <row r="72" spans="1:5">
      <c r="A72" s="293"/>
      <c r="B72" s="293"/>
      <c r="C72" s="293"/>
      <c r="D72" s="276"/>
      <c r="E72" s="276"/>
    </row>
    <row r="73" spans="1:5">
      <c r="A73" s="293"/>
      <c r="B73" s="293"/>
      <c r="C73" s="293"/>
      <c r="D73" s="276"/>
      <c r="E73" s="276"/>
    </row>
    <row r="74" spans="1:5">
      <c r="A74" s="293"/>
      <c r="B74" s="293"/>
      <c r="C74" s="293"/>
      <c r="D74" s="276"/>
      <c r="E74" s="276"/>
    </row>
    <row r="75" spans="1:5">
      <c r="A75" s="293"/>
      <c r="B75" s="293"/>
      <c r="C75" s="293"/>
      <c r="D75" s="276"/>
      <c r="E75" s="276"/>
    </row>
    <row r="76" spans="1:5">
      <c r="A76" s="293"/>
      <c r="B76" s="293"/>
      <c r="C76" s="293"/>
      <c r="D76" s="276"/>
      <c r="E76" s="276"/>
    </row>
    <row r="77" spans="1:5">
      <c r="A77" s="293"/>
      <c r="B77" s="293"/>
      <c r="C77" s="293"/>
      <c r="D77" s="276"/>
      <c r="E77" s="276"/>
    </row>
    <row r="78" spans="1:5">
      <c r="A78" s="293"/>
      <c r="B78" s="293"/>
      <c r="C78" s="293"/>
      <c r="D78" s="276"/>
      <c r="E78" s="276"/>
    </row>
    <row r="79" spans="1:5">
      <c r="A79" s="293"/>
      <c r="B79" s="293"/>
      <c r="C79" s="293"/>
      <c r="D79" s="276"/>
      <c r="E79" s="276"/>
    </row>
    <row r="80" spans="1:5">
      <c r="A80" s="293"/>
      <c r="B80" s="293"/>
      <c r="C80" s="293"/>
      <c r="D80" s="276"/>
      <c r="E80" s="276"/>
    </row>
    <row r="81" spans="1:5">
      <c r="A81" s="293"/>
      <c r="B81" s="293"/>
      <c r="C81" s="293"/>
      <c r="D81" s="276"/>
      <c r="E81" s="276"/>
    </row>
    <row r="82" spans="1:5">
      <c r="A82" s="293"/>
      <c r="B82" s="293"/>
      <c r="C82" s="293"/>
      <c r="D82" s="276"/>
      <c r="E82" s="276"/>
    </row>
    <row r="83" spans="1:5">
      <c r="A83" s="293"/>
      <c r="B83" s="293"/>
      <c r="C83" s="293"/>
      <c r="D83" s="276"/>
      <c r="E83" s="276"/>
    </row>
    <row r="84" spans="1:5">
      <c r="A84" s="293"/>
      <c r="B84" s="293"/>
      <c r="C84" s="293"/>
      <c r="D84" s="276"/>
      <c r="E84" s="276"/>
    </row>
    <row r="85" spans="1:5">
      <c r="A85" s="293"/>
      <c r="B85" s="293"/>
      <c r="C85" s="293"/>
      <c r="D85" s="276"/>
      <c r="E85" s="276"/>
    </row>
    <row r="86" spans="1:5">
      <c r="A86" s="293"/>
      <c r="B86" s="293"/>
      <c r="C86" s="293"/>
      <c r="D86" s="276"/>
      <c r="E86" s="276"/>
    </row>
    <row r="87" spans="1:5">
      <c r="A87" s="293"/>
      <c r="B87" s="293"/>
      <c r="C87" s="293"/>
      <c r="D87" s="276"/>
      <c r="E87" s="276"/>
    </row>
    <row r="88" spans="1:5">
      <c r="A88" s="293"/>
      <c r="B88" s="293"/>
      <c r="C88" s="293"/>
      <c r="D88" s="276"/>
      <c r="E88" s="276"/>
    </row>
    <row r="89" spans="1:5">
      <c r="A89" s="293"/>
      <c r="B89" s="293"/>
      <c r="C89" s="293"/>
      <c r="D89" s="276"/>
      <c r="E89" s="276"/>
    </row>
    <row r="90" spans="1:5">
      <c r="A90" s="293"/>
      <c r="B90" s="293"/>
      <c r="C90" s="293"/>
      <c r="D90" s="276"/>
      <c r="E90" s="276"/>
    </row>
    <row r="91" spans="1:5">
      <c r="A91" s="293"/>
      <c r="B91" s="293"/>
      <c r="C91" s="293"/>
      <c r="D91" s="276"/>
      <c r="E91" s="276"/>
    </row>
    <row r="92" spans="1:5">
      <c r="A92" s="293"/>
      <c r="B92" s="293"/>
      <c r="C92" s="293"/>
      <c r="D92" s="276"/>
      <c r="E92" s="276"/>
    </row>
    <row r="93" spans="1:5">
      <c r="A93" s="293"/>
      <c r="B93" s="293"/>
      <c r="C93" s="293"/>
      <c r="D93" s="276"/>
      <c r="E93" s="276"/>
    </row>
    <row r="94" spans="1:5">
      <c r="A94" s="293"/>
      <c r="B94" s="293"/>
      <c r="C94" s="293"/>
      <c r="D94" s="276"/>
      <c r="E94" s="276"/>
    </row>
    <row r="95" spans="1:5">
      <c r="A95" s="293"/>
      <c r="B95" s="293"/>
      <c r="C95" s="293"/>
      <c r="D95" s="276"/>
      <c r="E95" s="276"/>
    </row>
    <row r="96" spans="1:5">
      <c r="A96" s="293"/>
      <c r="B96" s="293"/>
      <c r="C96" s="293"/>
      <c r="D96" s="276"/>
      <c r="E96" s="276"/>
    </row>
    <row r="97" spans="1:5">
      <c r="A97" s="293"/>
      <c r="B97" s="293"/>
      <c r="C97" s="293"/>
      <c r="D97" s="276"/>
      <c r="E97" s="276"/>
    </row>
    <row r="98" spans="1:5">
      <c r="A98" s="293"/>
      <c r="B98" s="293"/>
      <c r="C98" s="293"/>
      <c r="D98" s="276"/>
      <c r="E98" s="276"/>
    </row>
    <row r="99" spans="1:5">
      <c r="A99" s="293"/>
      <c r="B99" s="293"/>
      <c r="C99" s="293"/>
      <c r="D99" s="276"/>
      <c r="E99" s="276"/>
    </row>
    <row r="100" spans="1:5">
      <c r="A100" s="293"/>
      <c r="B100" s="293"/>
      <c r="C100" s="293"/>
      <c r="D100" s="276"/>
      <c r="E100" s="276"/>
    </row>
    <row r="101" spans="1:5">
      <c r="A101" s="293"/>
      <c r="B101" s="293"/>
      <c r="C101" s="293"/>
      <c r="D101" s="276"/>
      <c r="E101" s="276"/>
    </row>
    <row r="102" spans="1:5">
      <c r="A102" s="293"/>
      <c r="B102" s="293"/>
      <c r="C102" s="293"/>
      <c r="D102" s="276"/>
      <c r="E102" s="276"/>
    </row>
    <row r="103" spans="1:5">
      <c r="A103" s="293"/>
      <c r="B103" s="293"/>
      <c r="C103" s="293"/>
      <c r="D103" s="276"/>
      <c r="E103" s="276"/>
    </row>
    <row r="104" spans="1:5">
      <c r="A104" s="293"/>
      <c r="B104" s="293"/>
      <c r="C104" s="293"/>
      <c r="D104" s="276"/>
      <c r="E104" s="276"/>
    </row>
    <row r="105" spans="1:5">
      <c r="A105" s="293"/>
      <c r="B105" s="293"/>
      <c r="C105" s="293"/>
      <c r="D105" s="276"/>
      <c r="E105" s="276"/>
    </row>
    <row r="106" spans="1:5">
      <c r="A106" s="293"/>
      <c r="B106" s="293"/>
      <c r="C106" s="293"/>
      <c r="D106" s="276"/>
      <c r="E106" s="276"/>
    </row>
    <row r="107" spans="1:5">
      <c r="A107" s="293"/>
      <c r="B107" s="293"/>
      <c r="C107" s="293"/>
      <c r="D107" s="276"/>
      <c r="E107" s="276"/>
    </row>
    <row r="108" spans="1:5">
      <c r="A108" s="293"/>
      <c r="B108" s="293"/>
      <c r="C108" s="293"/>
      <c r="D108" s="276"/>
      <c r="E108" s="276"/>
    </row>
  </sheetData>
  <mergeCells count="2">
    <mergeCell ref="E12:E13"/>
    <mergeCell ref="E25:E26"/>
  </mergeCells>
  <pageMargins left="0.55118110236220474" right="0.19685039370078741" top="0.98425196850393704" bottom="0.98425196850393704" header="0.51181102362204722" footer="0.51181102362204722"/>
  <pageSetup paperSize="9" firstPageNumber="169" orientation="portrait" useFirstPageNumber="1" r:id="rId1"/>
  <headerFooter alignWithMargins="0">
    <oddHeader>&amp;CDRAFT</oddHeader>
    <oddFooter>&amp;C&amp;P</oddFooter>
  </headerFooter>
</worksheet>
</file>

<file path=xl/worksheets/sheet4.xml><?xml version="1.0" encoding="utf-8"?>
<worksheet xmlns="http://schemas.openxmlformats.org/spreadsheetml/2006/main" xmlns:r="http://schemas.openxmlformats.org/officeDocument/2006/relationships">
  <sheetPr codeName="Sheet30">
    <tabColor theme="9" tint="-0.249977111117893"/>
  </sheetPr>
  <dimension ref="A1:E96"/>
  <sheetViews>
    <sheetView topLeftCell="A19" zoomScale="85" zoomScaleNormal="85" workbookViewId="0">
      <selection activeCell="D5" sqref="D5"/>
    </sheetView>
  </sheetViews>
  <sheetFormatPr defaultColWidth="10.28515625" defaultRowHeight="15.75"/>
  <cols>
    <col min="1" max="1" width="4.28515625" style="218" customWidth="1"/>
    <col min="2" max="2" width="35.42578125" style="216" customWidth="1"/>
    <col min="3" max="3" width="7.140625" style="219" customWidth="1"/>
    <col min="4" max="4" width="9.140625" style="217" customWidth="1"/>
    <col min="5" max="5" width="9.5703125" style="218" customWidth="1"/>
    <col min="6" max="16" width="10.28515625" style="218"/>
    <col min="17" max="18" width="0" style="218" hidden="1" customWidth="1"/>
    <col min="19" max="16384" width="10.28515625" style="218"/>
  </cols>
  <sheetData>
    <row r="1" spans="1:5">
      <c r="A1" s="120" t="s">
        <v>1633</v>
      </c>
      <c r="C1" s="216"/>
    </row>
    <row r="3" spans="1:5">
      <c r="A3" s="220"/>
      <c r="B3" s="221" t="s">
        <v>510</v>
      </c>
      <c r="C3" s="726"/>
      <c r="D3" s="726"/>
    </row>
    <row r="4" spans="1:5" ht="58.5" customHeight="1">
      <c r="A4" s="1216" t="s">
        <v>19</v>
      </c>
      <c r="B4" s="1216" t="s">
        <v>511</v>
      </c>
      <c r="C4" s="1175" t="s">
        <v>87</v>
      </c>
      <c r="D4" s="196" t="s">
        <v>1702</v>
      </c>
      <c r="E4" s="1377" t="s">
        <v>1455</v>
      </c>
    </row>
    <row r="5" spans="1:5" ht="12.75" customHeight="1">
      <c r="A5" s="222"/>
      <c r="B5" s="223" t="s">
        <v>512</v>
      </c>
      <c r="C5" s="722"/>
      <c r="D5" s="1132">
        <v>2022</v>
      </c>
      <c r="E5" s="1378"/>
    </row>
    <row r="6" spans="1:5" ht="21.75" customHeight="1">
      <c r="A6" s="1221">
        <v>1</v>
      </c>
      <c r="B6" s="224" t="s">
        <v>1472</v>
      </c>
      <c r="C6" s="873" t="s">
        <v>5</v>
      </c>
      <c r="D6" s="62">
        <v>4345.3550101832989</v>
      </c>
      <c r="E6" s="1321">
        <f>D6/2500</f>
        <v>1.7381420040733195</v>
      </c>
    </row>
    <row r="7" spans="1:5">
      <c r="A7" s="1225"/>
      <c r="B7" s="225" t="s">
        <v>1473</v>
      </c>
      <c r="C7" s="873" t="s">
        <v>5</v>
      </c>
      <c r="D7" s="62">
        <v>4129.9550101832992</v>
      </c>
      <c r="E7" s="1321">
        <f t="shared" ref="E7:E70" si="0">D7/2500</f>
        <v>1.6519820040733197</v>
      </c>
    </row>
    <row r="8" spans="1:5">
      <c r="A8" s="1225"/>
      <c r="B8" s="225" t="s">
        <v>1474</v>
      </c>
      <c r="C8" s="873" t="s">
        <v>5</v>
      </c>
      <c r="D8" s="62">
        <v>4086.8750101832989</v>
      </c>
      <c r="E8" s="1321">
        <f t="shared" si="0"/>
        <v>1.6347500040733196</v>
      </c>
    </row>
    <row r="9" spans="1:5">
      <c r="A9" s="1225"/>
      <c r="B9" s="225" t="s">
        <v>1129</v>
      </c>
      <c r="C9" s="873" t="s">
        <v>5</v>
      </c>
      <c r="D9" s="62">
        <v>3950</v>
      </c>
      <c r="E9" s="1321">
        <f t="shared" si="0"/>
        <v>1.58</v>
      </c>
    </row>
    <row r="10" spans="1:5" ht="28.5" customHeight="1">
      <c r="A10" s="1221">
        <v>2</v>
      </c>
      <c r="B10" s="224" t="s">
        <v>1421</v>
      </c>
      <c r="C10" s="873" t="s">
        <v>5</v>
      </c>
      <c r="D10" s="62">
        <v>4646.9150101832984</v>
      </c>
      <c r="E10" s="1321">
        <f t="shared" si="0"/>
        <v>1.8587660040733194</v>
      </c>
    </row>
    <row r="11" spans="1:5">
      <c r="A11" s="1225"/>
      <c r="B11" s="226" t="s">
        <v>513</v>
      </c>
      <c r="C11" s="873" t="s">
        <v>5</v>
      </c>
      <c r="D11" s="62">
        <v>4302.2750101832989</v>
      </c>
      <c r="E11" s="1321">
        <f t="shared" si="0"/>
        <v>1.7209100040733196</v>
      </c>
    </row>
    <row r="12" spans="1:5">
      <c r="A12" s="1225"/>
      <c r="B12" s="226" t="s">
        <v>514</v>
      </c>
      <c r="C12" s="873" t="s">
        <v>5</v>
      </c>
      <c r="D12" s="62">
        <v>4216.1150101832991</v>
      </c>
      <c r="E12" s="1321">
        <f t="shared" si="0"/>
        <v>1.6864460040733196</v>
      </c>
    </row>
    <row r="13" spans="1:5">
      <c r="A13" s="1225"/>
      <c r="B13" s="226" t="s">
        <v>515</v>
      </c>
      <c r="C13" s="873" t="s">
        <v>5</v>
      </c>
      <c r="D13" s="62">
        <v>3950</v>
      </c>
      <c r="E13" s="1321">
        <f t="shared" si="0"/>
        <v>1.58</v>
      </c>
    </row>
    <row r="14" spans="1:5" ht="25.5" customHeight="1">
      <c r="A14" s="1221">
        <v>3</v>
      </c>
      <c r="B14" s="224" t="s">
        <v>1475</v>
      </c>
      <c r="C14" s="873" t="s">
        <v>5</v>
      </c>
      <c r="D14" s="62">
        <v>4259.195010183299</v>
      </c>
      <c r="E14" s="1321">
        <f t="shared" si="0"/>
        <v>1.7036780040733197</v>
      </c>
    </row>
    <row r="15" spans="1:5">
      <c r="A15" s="181"/>
      <c r="B15" s="226" t="s">
        <v>1476</v>
      </c>
      <c r="C15" s="873" t="s">
        <v>5</v>
      </c>
      <c r="D15" s="62">
        <v>4129.9550101832992</v>
      </c>
      <c r="E15" s="1321">
        <f t="shared" si="0"/>
        <v>1.6519820040733197</v>
      </c>
    </row>
    <row r="16" spans="1:5">
      <c r="A16" s="181"/>
      <c r="B16" s="226" t="s">
        <v>1477</v>
      </c>
      <c r="C16" s="873" t="s">
        <v>5</v>
      </c>
      <c r="D16" s="62">
        <v>4086.8750101832989</v>
      </c>
      <c r="E16" s="1321">
        <f t="shared" si="0"/>
        <v>1.6347500040733196</v>
      </c>
    </row>
    <row r="17" spans="1:5">
      <c r="A17" s="181"/>
      <c r="B17" s="226" t="s">
        <v>1478</v>
      </c>
      <c r="C17" s="873" t="s">
        <v>5</v>
      </c>
      <c r="D17" s="62">
        <v>3950</v>
      </c>
      <c r="E17" s="1321">
        <f t="shared" si="0"/>
        <v>1.58</v>
      </c>
    </row>
    <row r="18" spans="1:5" ht="21" customHeight="1">
      <c r="A18" s="1221">
        <v>4</v>
      </c>
      <c r="B18" s="224" t="s">
        <v>1423</v>
      </c>
      <c r="C18" s="873" t="s">
        <v>5</v>
      </c>
      <c r="D18" s="62">
        <v>4173.0350101832992</v>
      </c>
      <c r="E18" s="1321">
        <f t="shared" si="0"/>
        <v>1.6692140040733197</v>
      </c>
    </row>
    <row r="19" spans="1:5">
      <c r="A19" s="1225"/>
      <c r="B19" s="226" t="s">
        <v>1424</v>
      </c>
      <c r="C19" s="873" t="s">
        <v>5</v>
      </c>
      <c r="D19" s="62">
        <v>4129.9550101832992</v>
      </c>
      <c r="E19" s="1321">
        <f t="shared" si="0"/>
        <v>1.6519820040733197</v>
      </c>
    </row>
    <row r="20" spans="1:5">
      <c r="A20" s="1225"/>
      <c r="B20" s="226" t="s">
        <v>1425</v>
      </c>
      <c r="C20" s="873" t="s">
        <v>5</v>
      </c>
      <c r="D20" s="62">
        <v>4086.8750101832989</v>
      </c>
      <c r="E20" s="1321">
        <f t="shared" si="0"/>
        <v>1.6347500040733196</v>
      </c>
    </row>
    <row r="21" spans="1:5">
      <c r="A21" s="1225"/>
      <c r="B21" s="226" t="s">
        <v>516</v>
      </c>
      <c r="C21" s="873" t="s">
        <v>5</v>
      </c>
      <c r="D21" s="62">
        <v>3950</v>
      </c>
      <c r="E21" s="1321">
        <f t="shared" si="0"/>
        <v>1.58</v>
      </c>
    </row>
    <row r="22" spans="1:5" ht="38.25" customHeight="1">
      <c r="A22" s="1221">
        <v>5</v>
      </c>
      <c r="B22" s="224" t="s">
        <v>517</v>
      </c>
      <c r="C22" s="873" t="s">
        <v>5</v>
      </c>
      <c r="D22" s="62">
        <v>4129.9550101832992</v>
      </c>
      <c r="E22" s="1321">
        <f t="shared" si="0"/>
        <v>1.6519820040733197</v>
      </c>
    </row>
    <row r="23" spans="1:5">
      <c r="A23" s="1225"/>
      <c r="B23" s="226" t="s">
        <v>518</v>
      </c>
      <c r="C23" s="873" t="s">
        <v>5</v>
      </c>
      <c r="D23" s="62">
        <v>4086.8750101832989</v>
      </c>
      <c r="E23" s="1321">
        <f t="shared" si="0"/>
        <v>1.6347500040733196</v>
      </c>
    </row>
    <row r="24" spans="1:5">
      <c r="A24" s="1225"/>
      <c r="B24" s="226" t="s">
        <v>519</v>
      </c>
      <c r="C24" s="873" t="s">
        <v>5</v>
      </c>
      <c r="D24" s="62">
        <v>3950</v>
      </c>
      <c r="E24" s="1321">
        <f t="shared" si="0"/>
        <v>1.58</v>
      </c>
    </row>
    <row r="25" spans="1:5" ht="22.5" customHeight="1">
      <c r="A25" s="1221">
        <v>6</v>
      </c>
      <c r="B25" s="224" t="s">
        <v>1479</v>
      </c>
      <c r="C25" s="1175" t="s">
        <v>5</v>
      </c>
      <c r="D25" s="62">
        <v>4173.0350101832992</v>
      </c>
      <c r="E25" s="1321">
        <f t="shared" si="0"/>
        <v>1.6692140040733197</v>
      </c>
    </row>
    <row r="26" spans="1:5">
      <c r="A26" s="181"/>
      <c r="B26" s="226" t="s">
        <v>1480</v>
      </c>
      <c r="C26" s="1175" t="s">
        <v>5</v>
      </c>
      <c r="D26" s="62">
        <v>4086.8750101832989</v>
      </c>
      <c r="E26" s="1321">
        <f t="shared" si="0"/>
        <v>1.6347500040733196</v>
      </c>
    </row>
    <row r="27" spans="1:5">
      <c r="A27" s="181"/>
      <c r="B27" s="226" t="s">
        <v>1481</v>
      </c>
      <c r="C27" s="1175" t="s">
        <v>5</v>
      </c>
      <c r="D27" s="62">
        <v>4000</v>
      </c>
      <c r="E27" s="1321">
        <f t="shared" si="0"/>
        <v>1.6</v>
      </c>
    </row>
    <row r="28" spans="1:5">
      <c r="A28" s="181"/>
      <c r="B28" s="226" t="s">
        <v>516</v>
      </c>
      <c r="C28" s="1175" t="s">
        <v>5</v>
      </c>
      <c r="D28" s="62">
        <v>3950</v>
      </c>
      <c r="E28" s="1321">
        <f t="shared" si="0"/>
        <v>1.58</v>
      </c>
    </row>
    <row r="29" spans="1:5" ht="21.75" customHeight="1">
      <c r="A29" s="1221">
        <v>7</v>
      </c>
      <c r="B29" s="224" t="s">
        <v>1482</v>
      </c>
      <c r="C29" s="873" t="s">
        <v>11</v>
      </c>
      <c r="D29" s="62">
        <v>4086.8750101832989</v>
      </c>
      <c r="E29" s="1321">
        <f t="shared" si="0"/>
        <v>1.6347500040733196</v>
      </c>
    </row>
    <row r="30" spans="1:5">
      <c r="A30" s="1225"/>
      <c r="B30" s="226" t="s">
        <v>1483</v>
      </c>
      <c r="C30" s="873" t="s">
        <v>11</v>
      </c>
      <c r="D30" s="62">
        <v>3950</v>
      </c>
      <c r="E30" s="1321">
        <f t="shared" si="0"/>
        <v>1.58</v>
      </c>
    </row>
    <row r="31" spans="1:5">
      <c r="A31" s="1225"/>
      <c r="B31" s="226" t="s">
        <v>1484</v>
      </c>
      <c r="C31" s="873" t="s">
        <v>11</v>
      </c>
      <c r="D31" s="62">
        <v>3900</v>
      </c>
      <c r="E31" s="1321">
        <f t="shared" si="0"/>
        <v>1.56</v>
      </c>
    </row>
    <row r="32" spans="1:5">
      <c r="A32" s="1225"/>
      <c r="B32" s="226" t="s">
        <v>1485</v>
      </c>
      <c r="C32" s="873" t="s">
        <v>11</v>
      </c>
      <c r="D32" s="62">
        <v>3850</v>
      </c>
      <c r="E32" s="1321">
        <f t="shared" si="0"/>
        <v>1.54</v>
      </c>
    </row>
    <row r="33" spans="1:5" ht="24" customHeight="1">
      <c r="A33" s="1221">
        <v>8</v>
      </c>
      <c r="B33" s="224" t="s">
        <v>1422</v>
      </c>
      <c r="C33" s="873" t="s">
        <v>11</v>
      </c>
      <c r="D33" s="62">
        <v>4086.8750101832989</v>
      </c>
      <c r="E33" s="1321">
        <f t="shared" si="0"/>
        <v>1.6347500040733196</v>
      </c>
    </row>
    <row r="34" spans="1:5">
      <c r="A34" s="181"/>
      <c r="B34" s="226" t="s">
        <v>514</v>
      </c>
      <c r="C34" s="873" t="s">
        <v>11</v>
      </c>
      <c r="D34" s="62">
        <v>3950</v>
      </c>
      <c r="E34" s="1321">
        <f t="shared" si="0"/>
        <v>1.58</v>
      </c>
    </row>
    <row r="35" spans="1:5">
      <c r="A35" s="181"/>
      <c r="B35" s="226" t="s">
        <v>520</v>
      </c>
      <c r="C35" s="873" t="s">
        <v>11</v>
      </c>
      <c r="D35" s="62">
        <v>3900</v>
      </c>
      <c r="E35" s="1321">
        <f t="shared" si="0"/>
        <v>1.56</v>
      </c>
    </row>
    <row r="36" spans="1:5">
      <c r="A36" s="181"/>
      <c r="B36" s="226" t="s">
        <v>515</v>
      </c>
      <c r="C36" s="873" t="s">
        <v>11</v>
      </c>
      <c r="D36" s="62">
        <v>3850</v>
      </c>
      <c r="E36" s="1321">
        <f t="shared" si="0"/>
        <v>1.54</v>
      </c>
    </row>
    <row r="37" spans="1:5" ht="23.25" customHeight="1">
      <c r="A37" s="729">
        <v>9</v>
      </c>
      <c r="B37" s="224" t="s">
        <v>1486</v>
      </c>
      <c r="C37" s="873" t="s">
        <v>11</v>
      </c>
      <c r="D37" s="62">
        <v>4086.8750101832989</v>
      </c>
      <c r="E37" s="1321">
        <f t="shared" si="0"/>
        <v>1.6347500040733196</v>
      </c>
    </row>
    <row r="38" spans="1:5">
      <c r="A38" s="181"/>
      <c r="B38" s="226" t="s">
        <v>1487</v>
      </c>
      <c r="C38" s="873" t="s">
        <v>11</v>
      </c>
      <c r="D38" s="62">
        <v>3950</v>
      </c>
      <c r="E38" s="1321">
        <f t="shared" si="0"/>
        <v>1.58</v>
      </c>
    </row>
    <row r="39" spans="1:5">
      <c r="A39" s="181"/>
      <c r="B39" s="226" t="s">
        <v>1488</v>
      </c>
      <c r="C39" s="873" t="s">
        <v>11</v>
      </c>
      <c r="D39" s="62">
        <v>3900</v>
      </c>
      <c r="E39" s="1321">
        <f t="shared" si="0"/>
        <v>1.56</v>
      </c>
    </row>
    <row r="40" spans="1:5">
      <c r="A40" s="181"/>
      <c r="B40" s="226" t="s">
        <v>534</v>
      </c>
      <c r="C40" s="873" t="s">
        <v>11</v>
      </c>
      <c r="D40" s="62">
        <v>3850</v>
      </c>
      <c r="E40" s="1321">
        <f t="shared" si="0"/>
        <v>1.54</v>
      </c>
    </row>
    <row r="41" spans="1:5" ht="18" customHeight="1">
      <c r="A41" s="1221">
        <v>10</v>
      </c>
      <c r="B41" s="224" t="s">
        <v>1426</v>
      </c>
      <c r="C41" s="873" t="s">
        <v>11</v>
      </c>
      <c r="D41" s="62">
        <v>4086.8750101832989</v>
      </c>
      <c r="E41" s="1321">
        <f t="shared" si="0"/>
        <v>1.6347500040733196</v>
      </c>
    </row>
    <row r="42" spans="1:5">
      <c r="A42" s="1225"/>
      <c r="B42" s="226" t="s">
        <v>1427</v>
      </c>
      <c r="C42" s="873" t="s">
        <v>11</v>
      </c>
      <c r="D42" s="62">
        <v>3950</v>
      </c>
      <c r="E42" s="1321">
        <f t="shared" si="0"/>
        <v>1.58</v>
      </c>
    </row>
    <row r="43" spans="1:5">
      <c r="A43" s="1225"/>
      <c r="B43" s="226" t="s">
        <v>1428</v>
      </c>
      <c r="C43" s="873" t="s">
        <v>11</v>
      </c>
      <c r="D43" s="62">
        <v>3900</v>
      </c>
      <c r="E43" s="1321">
        <f t="shared" si="0"/>
        <v>1.56</v>
      </c>
    </row>
    <row r="44" spans="1:5">
      <c r="A44" s="1225"/>
      <c r="B44" s="226" t="s">
        <v>516</v>
      </c>
      <c r="C44" s="873" t="s">
        <v>11</v>
      </c>
      <c r="D44" s="62">
        <v>3850</v>
      </c>
      <c r="E44" s="1321">
        <f t="shared" si="0"/>
        <v>1.54</v>
      </c>
    </row>
    <row r="45" spans="1:5" ht="28.5" customHeight="1">
      <c r="A45" s="1221">
        <v>11</v>
      </c>
      <c r="B45" s="224" t="s">
        <v>521</v>
      </c>
      <c r="C45" s="873" t="s">
        <v>11</v>
      </c>
      <c r="D45" s="62">
        <v>3950</v>
      </c>
      <c r="E45" s="1321">
        <f t="shared" si="0"/>
        <v>1.58</v>
      </c>
    </row>
    <row r="46" spans="1:5">
      <c r="A46" s="1225"/>
      <c r="B46" s="226" t="s">
        <v>522</v>
      </c>
      <c r="C46" s="873" t="s">
        <v>11</v>
      </c>
      <c r="D46" s="62">
        <v>3900</v>
      </c>
      <c r="E46" s="1321">
        <f t="shared" si="0"/>
        <v>1.56</v>
      </c>
    </row>
    <row r="47" spans="1:5">
      <c r="A47" s="1225"/>
      <c r="B47" s="226" t="s">
        <v>523</v>
      </c>
      <c r="C47" s="873" t="s">
        <v>11</v>
      </c>
      <c r="D47" s="62">
        <v>3850</v>
      </c>
      <c r="E47" s="1321">
        <f t="shared" si="0"/>
        <v>1.54</v>
      </c>
    </row>
    <row r="48" spans="1:5" ht="17.25" customHeight="1">
      <c r="A48" s="1221">
        <v>12</v>
      </c>
      <c r="B48" s="224" t="s">
        <v>1479</v>
      </c>
      <c r="C48" s="873" t="s">
        <v>11</v>
      </c>
      <c r="D48" s="62">
        <v>4000</v>
      </c>
      <c r="E48" s="1321">
        <f t="shared" si="0"/>
        <v>1.6</v>
      </c>
    </row>
    <row r="49" spans="1:5">
      <c r="A49" s="1225"/>
      <c r="B49" s="226" t="s">
        <v>1480</v>
      </c>
      <c r="C49" s="873" t="s">
        <v>11</v>
      </c>
      <c r="D49" s="62">
        <v>3950</v>
      </c>
      <c r="E49" s="1321">
        <f t="shared" si="0"/>
        <v>1.58</v>
      </c>
    </row>
    <row r="50" spans="1:5">
      <c r="A50" s="1225"/>
      <c r="B50" s="226" t="s">
        <v>1481</v>
      </c>
      <c r="C50" s="873" t="s">
        <v>11</v>
      </c>
      <c r="D50" s="62">
        <v>3900</v>
      </c>
      <c r="E50" s="1321">
        <f t="shared" si="0"/>
        <v>1.56</v>
      </c>
    </row>
    <row r="51" spans="1:5" ht="13.5" customHeight="1">
      <c r="A51" s="1225"/>
      <c r="B51" s="226" t="s">
        <v>516</v>
      </c>
      <c r="C51" s="873" t="s">
        <v>11</v>
      </c>
      <c r="D51" s="62">
        <v>3850</v>
      </c>
      <c r="E51" s="1321">
        <f t="shared" si="0"/>
        <v>1.54</v>
      </c>
    </row>
    <row r="52" spans="1:5" ht="22.5" customHeight="1">
      <c r="A52" s="1221">
        <v>13</v>
      </c>
      <c r="B52" s="224" t="s">
        <v>1489</v>
      </c>
      <c r="C52" s="873" t="s">
        <v>12</v>
      </c>
      <c r="D52" s="62">
        <v>3900</v>
      </c>
      <c r="E52" s="1321">
        <f t="shared" si="0"/>
        <v>1.56</v>
      </c>
    </row>
    <row r="53" spans="1:5">
      <c r="A53" s="1225"/>
      <c r="B53" s="226" t="s">
        <v>1490</v>
      </c>
      <c r="C53" s="873" t="s">
        <v>12</v>
      </c>
      <c r="D53" s="62">
        <v>3850</v>
      </c>
      <c r="E53" s="1321">
        <f t="shared" si="0"/>
        <v>1.54</v>
      </c>
    </row>
    <row r="54" spans="1:5">
      <c r="A54" s="1225"/>
      <c r="B54" s="226" t="s">
        <v>1491</v>
      </c>
      <c r="C54" s="873" t="s">
        <v>12</v>
      </c>
      <c r="D54" s="62">
        <v>3750</v>
      </c>
      <c r="E54" s="1321">
        <f t="shared" si="0"/>
        <v>1.5</v>
      </c>
    </row>
    <row r="55" spans="1:5">
      <c r="A55" s="1225"/>
      <c r="B55" s="226" t="s">
        <v>1485</v>
      </c>
      <c r="C55" s="873" t="s">
        <v>12</v>
      </c>
      <c r="D55" s="62">
        <v>3610</v>
      </c>
      <c r="E55" s="1321">
        <f t="shared" si="0"/>
        <v>1.444</v>
      </c>
    </row>
    <row r="56" spans="1:5" ht="25.5" customHeight="1">
      <c r="A56" s="1221">
        <v>14</v>
      </c>
      <c r="B56" s="224" t="s">
        <v>1429</v>
      </c>
      <c r="C56" s="873" t="s">
        <v>524</v>
      </c>
      <c r="D56" s="62">
        <v>3950</v>
      </c>
      <c r="E56" s="1321">
        <f t="shared" si="0"/>
        <v>1.58</v>
      </c>
    </row>
    <row r="57" spans="1:5">
      <c r="A57" s="1225"/>
      <c r="B57" s="226" t="s">
        <v>1430</v>
      </c>
      <c r="C57" s="873" t="s">
        <v>524</v>
      </c>
      <c r="D57" s="62">
        <v>3900</v>
      </c>
      <c r="E57" s="1321">
        <f t="shared" si="0"/>
        <v>1.56</v>
      </c>
    </row>
    <row r="58" spans="1:5">
      <c r="A58" s="1225"/>
      <c r="B58" s="226" t="s">
        <v>1431</v>
      </c>
      <c r="C58" s="873" t="s">
        <v>524</v>
      </c>
      <c r="D58" s="62">
        <v>3850</v>
      </c>
      <c r="E58" s="1321">
        <f t="shared" si="0"/>
        <v>1.54</v>
      </c>
    </row>
    <row r="59" spans="1:5">
      <c r="A59" s="1225"/>
      <c r="B59" s="226" t="s">
        <v>525</v>
      </c>
      <c r="C59" s="873" t="s">
        <v>524</v>
      </c>
      <c r="D59" s="62">
        <v>3750</v>
      </c>
      <c r="E59" s="1321">
        <f t="shared" si="0"/>
        <v>1.5</v>
      </c>
    </row>
    <row r="60" spans="1:5" ht="24.75" customHeight="1">
      <c r="A60" s="1221">
        <v>15</v>
      </c>
      <c r="B60" s="226" t="s">
        <v>1492</v>
      </c>
      <c r="C60" s="873" t="s">
        <v>12</v>
      </c>
      <c r="D60" s="62">
        <v>3900</v>
      </c>
      <c r="E60" s="1321">
        <f t="shared" si="0"/>
        <v>1.56</v>
      </c>
    </row>
    <row r="61" spans="1:5">
      <c r="A61" s="1225"/>
      <c r="B61" s="226" t="s">
        <v>1493</v>
      </c>
      <c r="C61" s="873" t="s">
        <v>12</v>
      </c>
      <c r="D61" s="62">
        <v>3850</v>
      </c>
      <c r="E61" s="1321">
        <f t="shared" si="0"/>
        <v>1.54</v>
      </c>
    </row>
    <row r="62" spans="1:5">
      <c r="A62" s="1225"/>
      <c r="B62" s="226" t="s">
        <v>1494</v>
      </c>
      <c r="C62" s="873" t="s">
        <v>12</v>
      </c>
      <c r="D62" s="62">
        <v>3750</v>
      </c>
      <c r="E62" s="1321">
        <f t="shared" si="0"/>
        <v>1.5</v>
      </c>
    </row>
    <row r="63" spans="1:5">
      <c r="A63" s="1225"/>
      <c r="B63" s="226" t="s">
        <v>1495</v>
      </c>
      <c r="C63" s="915" t="s">
        <v>12</v>
      </c>
      <c r="D63" s="62">
        <v>3610</v>
      </c>
      <c r="E63" s="1321">
        <f t="shared" si="0"/>
        <v>1.444</v>
      </c>
    </row>
    <row r="64" spans="1:5" ht="18.75" customHeight="1">
      <c r="A64" s="1221">
        <v>16</v>
      </c>
      <c r="B64" s="913" t="s">
        <v>1432</v>
      </c>
      <c r="C64" s="1175" t="s">
        <v>12</v>
      </c>
      <c r="D64" s="62">
        <v>3900</v>
      </c>
      <c r="E64" s="1321">
        <f t="shared" si="0"/>
        <v>1.56</v>
      </c>
    </row>
    <row r="65" spans="1:5">
      <c r="A65" s="1225"/>
      <c r="B65" s="914" t="s">
        <v>1433</v>
      </c>
      <c r="C65" s="1175" t="s">
        <v>12</v>
      </c>
      <c r="D65" s="62">
        <v>3850</v>
      </c>
      <c r="E65" s="1321">
        <f t="shared" si="0"/>
        <v>1.54</v>
      </c>
    </row>
    <row r="66" spans="1:5">
      <c r="A66" s="1225"/>
      <c r="B66" s="914" t="s">
        <v>1434</v>
      </c>
      <c r="C66" s="1175" t="s">
        <v>12</v>
      </c>
      <c r="D66" s="62">
        <v>3750</v>
      </c>
      <c r="E66" s="1321">
        <f t="shared" si="0"/>
        <v>1.5</v>
      </c>
    </row>
    <row r="67" spans="1:5">
      <c r="A67" s="1225"/>
      <c r="B67" s="914" t="s">
        <v>526</v>
      </c>
      <c r="C67" s="1175" t="s">
        <v>12</v>
      </c>
      <c r="D67" s="62">
        <v>3610</v>
      </c>
      <c r="E67" s="1321">
        <f t="shared" si="0"/>
        <v>1.444</v>
      </c>
    </row>
    <row r="68" spans="1:5" ht="36" customHeight="1">
      <c r="A68" s="1221">
        <v>17</v>
      </c>
      <c r="B68" s="913" t="s">
        <v>1435</v>
      </c>
      <c r="C68" s="1175" t="s">
        <v>12</v>
      </c>
      <c r="D68" s="62">
        <v>3900</v>
      </c>
      <c r="E68" s="1321">
        <f t="shared" si="0"/>
        <v>1.56</v>
      </c>
    </row>
    <row r="69" spans="1:5">
      <c r="A69" s="1225"/>
      <c r="B69" s="914" t="s">
        <v>1436</v>
      </c>
      <c r="C69" s="1175" t="s">
        <v>12</v>
      </c>
      <c r="D69" s="62">
        <v>3850</v>
      </c>
      <c r="E69" s="1321">
        <f t="shared" si="0"/>
        <v>1.54</v>
      </c>
    </row>
    <row r="70" spans="1:5">
      <c r="A70" s="1225"/>
      <c r="B70" s="914" t="s">
        <v>1437</v>
      </c>
      <c r="C70" s="1175" t="s">
        <v>12</v>
      </c>
      <c r="D70" s="62">
        <v>3750</v>
      </c>
      <c r="E70" s="1321">
        <f t="shared" si="0"/>
        <v>1.5</v>
      </c>
    </row>
    <row r="71" spans="1:5">
      <c r="A71" s="1225"/>
      <c r="B71" s="914" t="s">
        <v>527</v>
      </c>
      <c r="C71" s="1175" t="s">
        <v>12</v>
      </c>
      <c r="D71" s="62">
        <v>3610</v>
      </c>
      <c r="E71" s="1321">
        <f t="shared" ref="E71:E89" si="1">D71/2500</f>
        <v>1.444</v>
      </c>
    </row>
    <row r="72" spans="1:5" ht="21" customHeight="1">
      <c r="A72" s="1221">
        <v>18</v>
      </c>
      <c r="B72" s="913" t="s">
        <v>1438</v>
      </c>
      <c r="C72" s="1175" t="s">
        <v>12</v>
      </c>
      <c r="D72" s="62">
        <v>3850</v>
      </c>
      <c r="E72" s="1321">
        <f t="shared" si="1"/>
        <v>1.54</v>
      </c>
    </row>
    <row r="73" spans="1:5">
      <c r="A73" s="1225"/>
      <c r="B73" s="914" t="s">
        <v>1439</v>
      </c>
      <c r="C73" s="1175" t="s">
        <v>12</v>
      </c>
      <c r="D73" s="62">
        <v>3750</v>
      </c>
      <c r="E73" s="1321">
        <f t="shared" si="1"/>
        <v>1.5</v>
      </c>
    </row>
    <row r="74" spans="1:5">
      <c r="A74" s="1225"/>
      <c r="B74" s="914" t="s">
        <v>528</v>
      </c>
      <c r="C74" s="1175" t="s">
        <v>12</v>
      </c>
      <c r="D74" s="62">
        <v>3610</v>
      </c>
      <c r="E74" s="1321">
        <f t="shared" si="1"/>
        <v>1.444</v>
      </c>
    </row>
    <row r="75" spans="1:5" ht="25.5">
      <c r="A75" s="1221">
        <v>19</v>
      </c>
      <c r="B75" s="913" t="s">
        <v>1496</v>
      </c>
      <c r="C75" s="1175" t="s">
        <v>12</v>
      </c>
      <c r="D75" s="62">
        <v>3900</v>
      </c>
      <c r="E75" s="1321">
        <f t="shared" si="1"/>
        <v>1.56</v>
      </c>
    </row>
    <row r="76" spans="1:5">
      <c r="A76" s="1225"/>
      <c r="B76" s="914" t="s">
        <v>1497</v>
      </c>
      <c r="C76" s="1175" t="s">
        <v>12</v>
      </c>
      <c r="D76" s="62">
        <v>3850</v>
      </c>
      <c r="E76" s="1321">
        <f t="shared" si="1"/>
        <v>1.54</v>
      </c>
    </row>
    <row r="77" spans="1:5">
      <c r="A77" s="1225"/>
      <c r="B77" s="914" t="s">
        <v>1498</v>
      </c>
      <c r="C77" s="1175" t="s">
        <v>12</v>
      </c>
      <c r="D77" s="62">
        <v>3750</v>
      </c>
      <c r="E77" s="1321">
        <f t="shared" si="1"/>
        <v>1.5</v>
      </c>
    </row>
    <row r="78" spans="1:5">
      <c r="A78" s="1225"/>
      <c r="B78" s="914" t="s">
        <v>1499</v>
      </c>
      <c r="C78" s="1175" t="s">
        <v>12</v>
      </c>
      <c r="D78" s="62">
        <v>3610</v>
      </c>
      <c r="E78" s="1321">
        <f t="shared" si="1"/>
        <v>1.444</v>
      </c>
    </row>
    <row r="79" spans="1:5" ht="21" customHeight="1">
      <c r="A79" s="1221">
        <v>20</v>
      </c>
      <c r="B79" s="224" t="s">
        <v>1440</v>
      </c>
      <c r="C79" s="917" t="s">
        <v>524</v>
      </c>
      <c r="D79" s="62">
        <v>3900</v>
      </c>
      <c r="E79" s="1321">
        <f t="shared" si="1"/>
        <v>1.56</v>
      </c>
    </row>
    <row r="80" spans="1:5">
      <c r="A80" s="1225"/>
      <c r="B80" s="226" t="s">
        <v>1441</v>
      </c>
      <c r="C80" s="873" t="s">
        <v>524</v>
      </c>
      <c r="D80" s="62">
        <v>3850</v>
      </c>
      <c r="E80" s="1321">
        <f t="shared" si="1"/>
        <v>1.54</v>
      </c>
    </row>
    <row r="81" spans="1:5">
      <c r="A81" s="1225"/>
      <c r="B81" s="226" t="s">
        <v>529</v>
      </c>
      <c r="C81" s="873" t="s">
        <v>524</v>
      </c>
      <c r="D81" s="62">
        <v>3750</v>
      </c>
      <c r="E81" s="1321">
        <f t="shared" si="1"/>
        <v>1.5</v>
      </c>
    </row>
    <row r="82" spans="1:5" ht="23.25" customHeight="1">
      <c r="A82" s="1221">
        <v>21</v>
      </c>
      <c r="B82" s="224" t="s">
        <v>1442</v>
      </c>
      <c r="C82" s="873" t="s">
        <v>12</v>
      </c>
      <c r="D82" s="62">
        <v>3850</v>
      </c>
      <c r="E82" s="1321">
        <f t="shared" si="1"/>
        <v>1.54</v>
      </c>
    </row>
    <row r="83" spans="1:5">
      <c r="A83" s="1225"/>
      <c r="B83" s="226" t="s">
        <v>1443</v>
      </c>
      <c r="C83" s="873" t="s">
        <v>12</v>
      </c>
      <c r="D83" s="62">
        <v>3750</v>
      </c>
      <c r="E83" s="1321">
        <f t="shared" si="1"/>
        <v>1.5</v>
      </c>
    </row>
    <row r="84" spans="1:5">
      <c r="A84" s="1225"/>
      <c r="B84" s="226" t="s">
        <v>530</v>
      </c>
      <c r="C84" s="873" t="s">
        <v>12</v>
      </c>
      <c r="D84" s="62">
        <v>3610</v>
      </c>
      <c r="E84" s="1321">
        <f t="shared" si="1"/>
        <v>1.444</v>
      </c>
    </row>
    <row r="85" spans="1:5" ht="20.25" customHeight="1">
      <c r="A85" s="1221">
        <v>22</v>
      </c>
      <c r="B85" s="224" t="s">
        <v>1444</v>
      </c>
      <c r="C85" s="873" t="s">
        <v>531</v>
      </c>
      <c r="D85" s="62">
        <v>3300</v>
      </c>
      <c r="E85" s="1321">
        <f t="shared" si="1"/>
        <v>1.32</v>
      </c>
    </row>
    <row r="86" spans="1:5">
      <c r="A86" s="1225"/>
      <c r="B86" s="226" t="s">
        <v>1445</v>
      </c>
      <c r="C86" s="873" t="s">
        <v>531</v>
      </c>
      <c r="D86" s="62">
        <v>3050</v>
      </c>
      <c r="E86" s="1321">
        <f t="shared" si="1"/>
        <v>1.22</v>
      </c>
    </row>
    <row r="87" spans="1:5">
      <c r="A87" s="1225"/>
      <c r="B87" s="226" t="s">
        <v>533</v>
      </c>
      <c r="C87" s="873" t="s">
        <v>531</v>
      </c>
      <c r="D87" s="62">
        <v>2950</v>
      </c>
      <c r="E87" s="1321">
        <f t="shared" si="1"/>
        <v>1.18</v>
      </c>
    </row>
    <row r="88" spans="1:5" ht="20.25" customHeight="1">
      <c r="A88" s="1221">
        <v>23</v>
      </c>
      <c r="B88" s="224" t="s">
        <v>1446</v>
      </c>
      <c r="C88" s="873" t="s">
        <v>531</v>
      </c>
      <c r="D88" s="62">
        <v>2570</v>
      </c>
      <c r="E88" s="1321">
        <f t="shared" si="1"/>
        <v>1.028</v>
      </c>
    </row>
    <row r="89" spans="1:5">
      <c r="A89" s="1222"/>
      <c r="B89" s="226" t="s">
        <v>1447</v>
      </c>
      <c r="C89" s="873" t="s">
        <v>531</v>
      </c>
      <c r="D89" s="62">
        <v>2500</v>
      </c>
      <c r="E89" s="1321">
        <f t="shared" si="1"/>
        <v>1</v>
      </c>
    </row>
    <row r="90" spans="1:5" ht="23.25" customHeight="1">
      <c r="A90" s="1076"/>
      <c r="B90" s="1076"/>
      <c r="C90" s="1076"/>
      <c r="D90" s="1076"/>
      <c r="E90" s="227"/>
    </row>
    <row r="91" spans="1:5">
      <c r="A91" s="220"/>
      <c r="B91" s="220"/>
      <c r="C91" s="220"/>
      <c r="D91" s="220"/>
      <c r="E91" s="227"/>
    </row>
    <row r="92" spans="1:5" ht="33.75" customHeight="1">
      <c r="A92" s="228"/>
      <c r="B92" s="228"/>
      <c r="C92" s="228"/>
      <c r="D92" s="228"/>
      <c r="E92" s="227"/>
    </row>
    <row r="93" spans="1:5">
      <c r="A93" s="220"/>
      <c r="B93" s="228"/>
      <c r="C93" s="723"/>
      <c r="D93" s="229"/>
    </row>
    <row r="94" spans="1:5" ht="36.75" customHeight="1">
      <c r="A94" s="164"/>
      <c r="B94" s="164"/>
      <c r="C94" s="164"/>
      <c r="D94" s="229"/>
    </row>
    <row r="95" spans="1:5">
      <c r="A95" s="220"/>
      <c r="B95" s="228"/>
      <c r="C95" s="723"/>
      <c r="D95" s="229"/>
    </row>
    <row r="96" spans="1:5">
      <c r="A96" s="220"/>
      <c r="B96" s="228"/>
      <c r="C96" s="723"/>
      <c r="D96" s="229"/>
    </row>
  </sheetData>
  <mergeCells count="1">
    <mergeCell ref="E4:E5"/>
  </mergeCells>
  <pageMargins left="0.86614173228346458" right="0.23622047244094491" top="0.43307086614173229" bottom="0.35433070866141736" header="0.31496062992125984" footer="0.19685039370078741"/>
  <pageSetup paperSize="9" scale="85" firstPageNumber="25" orientation="portrait" useFirstPageNumber="1" r:id="rId1"/>
  <headerFooter>
    <oddHeader>&amp;CDRAFT</oddHeader>
    <oddFooter>&amp;C&amp;P</oddFooter>
  </headerFooter>
</worksheet>
</file>

<file path=xl/worksheets/sheet40.xml><?xml version="1.0" encoding="utf-8"?>
<worksheet xmlns="http://schemas.openxmlformats.org/spreadsheetml/2006/main" xmlns:r="http://schemas.openxmlformats.org/officeDocument/2006/relationships">
  <sheetPr>
    <tabColor rgb="FFFFFF00"/>
  </sheetPr>
  <dimension ref="A2:K57"/>
  <sheetViews>
    <sheetView tabSelected="1" zoomScale="85" zoomScaleNormal="85" workbookViewId="0">
      <selection activeCell="C13" sqref="C13"/>
    </sheetView>
  </sheetViews>
  <sheetFormatPr defaultColWidth="5.28515625" defaultRowHeight="12.75"/>
  <cols>
    <col min="1" max="1" width="5.28515625" style="983" customWidth="1"/>
    <col min="2" max="2" width="54.5703125" style="983" customWidth="1"/>
    <col min="3" max="3" width="12.140625" style="983" customWidth="1"/>
    <col min="4" max="4" width="11.5703125" style="983" customWidth="1"/>
    <col min="5" max="254" width="9.140625" style="983" customWidth="1"/>
    <col min="255" max="16384" width="5.28515625" style="983"/>
  </cols>
  <sheetData>
    <row r="2" spans="1:11">
      <c r="A2" s="982" t="s">
        <v>1462</v>
      </c>
    </row>
    <row r="3" spans="1:11">
      <c r="A3" s="982"/>
      <c r="F3" s="984"/>
      <c r="G3" s="984"/>
      <c r="H3" s="984"/>
      <c r="I3" s="984"/>
      <c r="J3" s="984"/>
      <c r="K3" s="984"/>
    </row>
    <row r="4" spans="1:11" ht="26.25" customHeight="1">
      <c r="B4" s="985"/>
      <c r="F4" s="984"/>
      <c r="G4" s="984"/>
      <c r="H4" s="984"/>
      <c r="I4" s="984"/>
      <c r="J4" s="984"/>
      <c r="K4" s="984"/>
    </row>
    <row r="5" spans="1:11" ht="15.75" customHeight="1">
      <c r="A5" s="985"/>
      <c r="B5" s="985" t="s">
        <v>1463</v>
      </c>
      <c r="C5" s="986"/>
      <c r="D5" s="986"/>
      <c r="F5" s="984"/>
      <c r="G5" s="984"/>
      <c r="H5" s="984"/>
      <c r="I5" s="984"/>
      <c r="J5" s="984"/>
      <c r="K5" s="984"/>
    </row>
    <row r="6" spans="1:11">
      <c r="A6" s="985"/>
      <c r="B6" s="987"/>
      <c r="C6" s="984"/>
      <c r="D6" s="984"/>
      <c r="F6" s="984"/>
      <c r="G6" s="984"/>
      <c r="H6" s="984"/>
      <c r="I6" s="984"/>
      <c r="J6" s="984"/>
      <c r="K6" s="984"/>
    </row>
    <row r="7" spans="1:11">
      <c r="B7" s="988" t="s">
        <v>1454</v>
      </c>
      <c r="C7" s="984"/>
      <c r="D7" s="984"/>
      <c r="F7" s="984"/>
      <c r="G7" s="984"/>
      <c r="H7" s="984"/>
      <c r="I7" s="984"/>
      <c r="J7" s="984"/>
      <c r="K7" s="984"/>
    </row>
    <row r="8" spans="1:11">
      <c r="A8" s="985"/>
      <c r="B8" s="989" t="s">
        <v>732</v>
      </c>
      <c r="C8" s="984"/>
      <c r="D8" s="984"/>
      <c r="F8" s="984"/>
      <c r="G8" s="984"/>
      <c r="H8" s="984"/>
      <c r="I8" s="984"/>
      <c r="J8" s="984"/>
      <c r="K8" s="984"/>
    </row>
    <row r="9" spans="1:11">
      <c r="A9" s="990"/>
      <c r="B9" s="990"/>
      <c r="C9" s="984" t="s">
        <v>633</v>
      </c>
      <c r="D9" s="984" t="s">
        <v>633</v>
      </c>
      <c r="F9" s="984"/>
      <c r="G9" s="984"/>
      <c r="H9" s="984"/>
      <c r="I9" s="984"/>
      <c r="J9" s="984"/>
      <c r="K9" s="984"/>
    </row>
    <row r="10" spans="1:11" ht="32.25" customHeight="1">
      <c r="A10" s="991" t="s">
        <v>19</v>
      </c>
      <c r="B10" s="992" t="s">
        <v>1</v>
      </c>
      <c r="C10" s="993" t="s">
        <v>1455</v>
      </c>
      <c r="D10" s="989"/>
      <c r="F10" s="984"/>
      <c r="G10" s="984"/>
      <c r="H10" s="984"/>
      <c r="I10" s="984"/>
      <c r="J10" s="984"/>
      <c r="K10" s="984"/>
    </row>
    <row r="11" spans="1:11" ht="21" customHeight="1">
      <c r="A11" s="989"/>
      <c r="B11" s="989" t="s">
        <v>733</v>
      </c>
      <c r="C11" s="993"/>
      <c r="D11" s="989"/>
      <c r="F11" s="984"/>
      <c r="G11" s="984"/>
      <c r="H11" s="984"/>
      <c r="I11" s="984"/>
      <c r="J11" s="984"/>
      <c r="K11" s="984"/>
    </row>
    <row r="12" spans="1:11" ht="15.75" customHeight="1">
      <c r="A12" s="994">
        <v>1</v>
      </c>
      <c r="B12" s="995" t="s">
        <v>734</v>
      </c>
      <c r="C12" s="996">
        <v>12</v>
      </c>
      <c r="D12" s="997"/>
      <c r="F12" s="984"/>
      <c r="G12" s="998"/>
      <c r="H12" s="984"/>
      <c r="I12" s="984"/>
      <c r="J12" s="984"/>
      <c r="K12" s="984"/>
    </row>
    <row r="13" spans="1:11" ht="12.75" customHeight="1">
      <c r="A13" s="989"/>
      <c r="B13" s="999"/>
      <c r="C13" s="1000"/>
      <c r="D13" s="998"/>
      <c r="F13" s="984"/>
      <c r="G13" s="998"/>
      <c r="H13" s="984"/>
      <c r="I13" s="984"/>
      <c r="J13" s="984"/>
      <c r="K13" s="984"/>
    </row>
    <row r="14" spans="1:11" ht="18.75" customHeight="1">
      <c r="A14" s="989"/>
      <c r="B14" s="989" t="s">
        <v>735</v>
      </c>
      <c r="C14" s="1001"/>
      <c r="D14" s="998"/>
      <c r="F14" s="984"/>
      <c r="G14" s="998"/>
      <c r="H14" s="984"/>
      <c r="I14" s="984"/>
      <c r="J14" s="984"/>
      <c r="K14" s="984"/>
    </row>
    <row r="15" spans="1:11" ht="15.75" customHeight="1">
      <c r="A15" s="1002">
        <v>2</v>
      </c>
      <c r="B15" s="1003" t="s">
        <v>736</v>
      </c>
      <c r="C15" s="996">
        <v>11.5</v>
      </c>
      <c r="D15" s="997"/>
      <c r="F15" s="997"/>
      <c r="G15" s="998"/>
      <c r="H15" s="984"/>
      <c r="I15" s="984"/>
      <c r="J15" s="984"/>
      <c r="K15" s="984"/>
    </row>
    <row r="16" spans="1:11" ht="15.75" customHeight="1">
      <c r="A16" s="1002">
        <v>3</v>
      </c>
      <c r="B16" s="1003" t="s">
        <v>737</v>
      </c>
      <c r="C16" s="996">
        <v>10.7</v>
      </c>
      <c r="D16" s="997"/>
      <c r="F16" s="997"/>
      <c r="G16" s="998"/>
      <c r="H16" s="984"/>
      <c r="I16" s="984"/>
      <c r="J16" s="984"/>
      <c r="K16" s="984"/>
    </row>
    <row r="17" spans="1:11" ht="15.75" customHeight="1">
      <c r="A17" s="1002">
        <v>4</v>
      </c>
      <c r="B17" s="1003" t="s">
        <v>738</v>
      </c>
      <c r="C17" s="996">
        <v>10.5</v>
      </c>
      <c r="D17" s="997"/>
      <c r="F17" s="997"/>
      <c r="G17" s="998"/>
      <c r="H17" s="984"/>
      <c r="I17" s="984"/>
      <c r="J17" s="984"/>
      <c r="K17" s="984"/>
    </row>
    <row r="18" spans="1:11" ht="15.75" customHeight="1">
      <c r="A18" s="1002">
        <v>5</v>
      </c>
      <c r="B18" s="1003" t="s">
        <v>739</v>
      </c>
      <c r="C18" s="996">
        <v>10</v>
      </c>
      <c r="D18" s="997"/>
      <c r="F18" s="997"/>
      <c r="G18" s="998"/>
      <c r="H18" s="984"/>
      <c r="I18" s="984"/>
      <c r="J18" s="984"/>
      <c r="K18" s="984"/>
    </row>
    <row r="19" spans="1:11" ht="15.75" customHeight="1">
      <c r="A19" s="1002">
        <v>6</v>
      </c>
      <c r="B19" s="1003" t="s">
        <v>740</v>
      </c>
      <c r="C19" s="996">
        <v>9.6999999999999993</v>
      </c>
      <c r="D19" s="997"/>
      <c r="F19" s="997"/>
      <c r="G19" s="998"/>
      <c r="H19" s="984"/>
      <c r="I19" s="984"/>
      <c r="J19" s="984"/>
      <c r="K19" s="984"/>
    </row>
    <row r="20" spans="1:11" ht="29.25" customHeight="1">
      <c r="A20" s="1002">
        <v>7</v>
      </c>
      <c r="B20" s="1003" t="s">
        <v>741</v>
      </c>
      <c r="C20" s="996">
        <v>9.4</v>
      </c>
      <c r="D20" s="997"/>
      <c r="F20" s="997"/>
      <c r="G20" s="998"/>
      <c r="H20" s="984"/>
      <c r="I20" s="984"/>
      <c r="J20" s="984"/>
      <c r="K20" s="984"/>
    </row>
    <row r="21" spans="1:11" ht="15.75" customHeight="1">
      <c r="A21" s="1002">
        <v>8</v>
      </c>
      <c r="B21" s="1003" t="s">
        <v>742</v>
      </c>
      <c r="C21" s="996">
        <v>9.1999999999999993</v>
      </c>
      <c r="D21" s="997"/>
      <c r="F21" s="997"/>
      <c r="G21" s="998"/>
      <c r="H21" s="984"/>
      <c r="I21" s="984"/>
      <c r="J21" s="984"/>
      <c r="K21" s="984"/>
    </row>
    <row r="22" spans="1:11" ht="15.75" customHeight="1">
      <c r="A22" s="1002">
        <v>9</v>
      </c>
      <c r="B22" s="1003" t="s">
        <v>743</v>
      </c>
      <c r="C22" s="996">
        <v>9</v>
      </c>
      <c r="D22" s="997"/>
      <c r="F22" s="997"/>
      <c r="G22" s="998"/>
      <c r="H22" s="984"/>
      <c r="I22" s="984"/>
      <c r="J22" s="984"/>
      <c r="K22" s="984"/>
    </row>
    <row r="23" spans="1:11">
      <c r="A23" s="989"/>
      <c r="B23" s="999"/>
      <c r="C23" s="984"/>
      <c r="D23" s="984"/>
      <c r="F23" s="984"/>
      <c r="G23" s="984"/>
      <c r="H23" s="984"/>
      <c r="I23" s="984"/>
      <c r="J23" s="984"/>
      <c r="K23" s="984"/>
    </row>
    <row r="24" spans="1:11">
      <c r="A24" s="1004"/>
      <c r="B24" s="999"/>
      <c r="C24" s="984"/>
      <c r="D24" s="984"/>
    </row>
    <row r="25" spans="1:11" ht="18" customHeight="1">
      <c r="A25" s="1622"/>
      <c r="B25" s="1622"/>
      <c r="C25" s="1622"/>
      <c r="D25" s="984"/>
    </row>
    <row r="26" spans="1:11">
      <c r="A26" s="989"/>
      <c r="B26" s="999"/>
      <c r="C26" s="984"/>
      <c r="D26" s="984"/>
    </row>
    <row r="27" spans="1:11">
      <c r="A27" s="989"/>
      <c r="B27" s="999"/>
      <c r="C27" s="984"/>
      <c r="D27" s="984"/>
    </row>
    <row r="28" spans="1:11">
      <c r="A28" s="989"/>
      <c r="B28" s="999"/>
      <c r="C28" s="984"/>
      <c r="D28" s="984"/>
    </row>
    <row r="29" spans="1:11">
      <c r="A29" s="989"/>
      <c r="B29" s="999"/>
      <c r="C29" s="984"/>
      <c r="D29" s="984"/>
    </row>
    <row r="30" spans="1:11">
      <c r="A30" s="989"/>
      <c r="B30" s="999"/>
      <c r="C30" s="984"/>
      <c r="D30" s="984"/>
    </row>
    <row r="31" spans="1:11">
      <c r="A31" s="989"/>
      <c r="B31" s="999"/>
      <c r="C31" s="984"/>
      <c r="D31" s="984"/>
    </row>
    <row r="32" spans="1:11">
      <c r="A32" s="989"/>
      <c r="B32" s="999"/>
      <c r="C32" s="984"/>
      <c r="D32" s="984"/>
    </row>
    <row r="33" spans="1:4">
      <c r="A33" s="989"/>
      <c r="B33" s="999"/>
      <c r="C33" s="984"/>
      <c r="D33" s="984"/>
    </row>
    <row r="34" spans="1:4">
      <c r="A34" s="989"/>
      <c r="B34" s="999"/>
      <c r="C34" s="984"/>
      <c r="D34" s="984"/>
    </row>
    <row r="35" spans="1:4">
      <c r="A35" s="989"/>
      <c r="B35" s="999"/>
      <c r="C35" s="984"/>
      <c r="D35" s="984"/>
    </row>
    <row r="36" spans="1:4">
      <c r="A36" s="989"/>
      <c r="B36" s="999"/>
      <c r="C36" s="984"/>
      <c r="D36" s="984"/>
    </row>
    <row r="37" spans="1:4">
      <c r="A37" s="989"/>
      <c r="B37" s="999"/>
      <c r="C37" s="984"/>
      <c r="D37" s="984"/>
    </row>
    <row r="38" spans="1:4">
      <c r="A38" s="989"/>
      <c r="B38" s="999"/>
      <c r="C38" s="984"/>
      <c r="D38" s="984"/>
    </row>
    <row r="39" spans="1:4">
      <c r="A39" s="989"/>
      <c r="B39" s="999"/>
      <c r="C39" s="984"/>
      <c r="D39" s="984"/>
    </row>
    <row r="40" spans="1:4">
      <c r="A40" s="989"/>
      <c r="B40" s="999"/>
      <c r="C40" s="984"/>
      <c r="D40" s="984"/>
    </row>
    <row r="41" spans="1:4">
      <c r="A41" s="989"/>
      <c r="B41" s="999"/>
      <c r="C41" s="984"/>
      <c r="D41" s="984"/>
    </row>
    <row r="42" spans="1:4">
      <c r="A42" s="989"/>
      <c r="B42" s="999"/>
      <c r="C42" s="984"/>
      <c r="D42" s="984"/>
    </row>
    <row r="43" spans="1:4">
      <c r="A43" s="989"/>
      <c r="B43" s="999"/>
      <c r="C43" s="984"/>
      <c r="D43" s="984"/>
    </row>
    <row r="44" spans="1:4">
      <c r="A44" s="989"/>
      <c r="B44" s="999"/>
      <c r="C44" s="984"/>
      <c r="D44" s="984"/>
    </row>
    <row r="45" spans="1:4">
      <c r="A45" s="989"/>
      <c r="B45" s="999"/>
      <c r="C45" s="984"/>
      <c r="D45" s="984"/>
    </row>
    <row r="46" spans="1:4">
      <c r="A46" s="989"/>
      <c r="B46" s="999"/>
      <c r="C46" s="984"/>
      <c r="D46" s="984"/>
    </row>
    <row r="47" spans="1:4">
      <c r="A47" s="989"/>
      <c r="B47" s="999"/>
      <c r="C47" s="984"/>
      <c r="D47" s="984"/>
    </row>
    <row r="48" spans="1:4">
      <c r="A48" s="989"/>
      <c r="B48" s="999"/>
      <c r="C48" s="984"/>
      <c r="D48" s="984"/>
    </row>
    <row r="49" spans="1:4">
      <c r="A49" s="989"/>
      <c r="B49" s="999"/>
      <c r="C49" s="984"/>
      <c r="D49" s="984"/>
    </row>
    <row r="50" spans="1:4">
      <c r="A50" s="989"/>
      <c r="B50" s="999"/>
      <c r="C50" s="984"/>
      <c r="D50" s="984"/>
    </row>
    <row r="51" spans="1:4">
      <c r="A51" s="989"/>
      <c r="B51" s="999"/>
      <c r="C51" s="984"/>
      <c r="D51" s="984"/>
    </row>
    <row r="52" spans="1:4">
      <c r="A52" s="989"/>
      <c r="B52" s="999"/>
      <c r="C52" s="984"/>
      <c r="D52" s="984"/>
    </row>
    <row r="53" spans="1:4">
      <c r="A53" s="1005"/>
      <c r="B53" s="986"/>
      <c r="C53" s="986"/>
      <c r="D53" s="1006"/>
    </row>
    <row r="54" spans="1:4">
      <c r="A54" s="1007"/>
      <c r="B54" s="986"/>
      <c r="C54" s="986"/>
      <c r="D54" s="1006"/>
    </row>
    <row r="55" spans="1:4">
      <c r="A55" s="1008"/>
      <c r="B55" s="1009"/>
      <c r="C55" s="986"/>
      <c r="D55" s="1006"/>
    </row>
    <row r="56" spans="1:4">
      <c r="A56" s="984"/>
      <c r="B56" s="984"/>
      <c r="C56" s="984"/>
    </row>
    <row r="57" spans="1:4">
      <c r="A57" s="984"/>
      <c r="B57" s="984"/>
      <c r="C57" s="984"/>
    </row>
  </sheetData>
  <mergeCells count="1">
    <mergeCell ref="A25:C25"/>
  </mergeCells>
  <pageMargins left="0.59055118110236227" right="0.23622047244094491" top="0.9055118110236221" bottom="0.74803149606299213" header="0.31496062992125984" footer="0.31496062992125984"/>
  <pageSetup paperSize="9" firstPageNumber="173" orientation="portrait" useFirstPageNumber="1" r:id="rId1"/>
  <headerFooter>
    <oddFooter>&amp;C&amp;P</oddFooter>
  </headerFooter>
</worksheet>
</file>

<file path=xl/worksheets/sheet41.xml><?xml version="1.0" encoding="utf-8"?>
<worksheet xmlns="http://schemas.openxmlformats.org/spreadsheetml/2006/main" xmlns:r="http://schemas.openxmlformats.org/officeDocument/2006/relationships">
  <sheetPr>
    <tabColor rgb="FFFFFF00"/>
  </sheetPr>
  <dimension ref="A1:H86"/>
  <sheetViews>
    <sheetView topLeftCell="A61" zoomScale="85" zoomScaleNormal="85" workbookViewId="0">
      <selection activeCell="I34" sqref="I34"/>
    </sheetView>
  </sheetViews>
  <sheetFormatPr defaultColWidth="5.28515625" defaultRowHeight="15.75"/>
  <cols>
    <col min="1" max="1" width="5.28515625" style="1011" customWidth="1"/>
    <col min="2" max="2" width="64.28515625" style="1011" customWidth="1"/>
    <col min="3" max="3" width="11.5703125" style="47" customWidth="1"/>
    <col min="4" max="4" width="9.140625" style="1011" customWidth="1"/>
    <col min="5" max="5" width="13.140625" style="1011" customWidth="1"/>
    <col min="6" max="8" width="9.140625" style="1012" customWidth="1"/>
    <col min="9" max="253" width="9.140625" style="1011" customWidth="1"/>
    <col min="254" max="16384" width="5.28515625" style="1011"/>
  </cols>
  <sheetData>
    <row r="1" spans="1:6">
      <c r="A1" s="982" t="s">
        <v>1462</v>
      </c>
      <c r="B1" s="1010"/>
    </row>
    <row r="2" spans="1:6">
      <c r="A2" s="1013"/>
      <c r="B2" s="1010"/>
    </row>
    <row r="3" spans="1:6" ht="31.5" customHeight="1">
      <c r="A3" s="1014"/>
      <c r="B3" s="1014" t="s">
        <v>1464</v>
      </c>
    </row>
    <row r="4" spans="1:6">
      <c r="A4" s="1014"/>
      <c r="B4" s="1015"/>
    </row>
    <row r="5" spans="1:6" ht="31.5">
      <c r="A5" s="1016"/>
      <c r="B5" s="1014" t="s">
        <v>1673</v>
      </c>
    </row>
    <row r="6" spans="1:6" ht="33" customHeight="1">
      <c r="A6" s="1017" t="s">
        <v>19</v>
      </c>
      <c r="B6" s="1018" t="s">
        <v>1</v>
      </c>
      <c r="C6" s="993" t="s">
        <v>1455</v>
      </c>
    </row>
    <row r="7" spans="1:6">
      <c r="A7" s="1019"/>
      <c r="B7" s="1020" t="s">
        <v>693</v>
      </c>
    </row>
    <row r="8" spans="1:6">
      <c r="A8" s="1021" t="s">
        <v>4</v>
      </c>
      <c r="B8" s="1022" t="s">
        <v>694</v>
      </c>
      <c r="C8" s="1023">
        <v>11.5</v>
      </c>
      <c r="E8" s="1024"/>
      <c r="F8" s="1025"/>
    </row>
    <row r="9" spans="1:6">
      <c r="A9" s="1021" t="s">
        <v>6</v>
      </c>
      <c r="B9" s="1022" t="s">
        <v>695</v>
      </c>
      <c r="C9" s="1023">
        <v>10.7</v>
      </c>
      <c r="E9" s="1024"/>
      <c r="F9" s="1025"/>
    </row>
    <row r="10" spans="1:6">
      <c r="A10" s="1021" t="s">
        <v>7</v>
      </c>
      <c r="B10" s="1022" t="s">
        <v>696</v>
      </c>
      <c r="C10" s="1023">
        <v>10.5</v>
      </c>
      <c r="E10" s="1024"/>
      <c r="F10" s="1025"/>
    </row>
    <row r="11" spans="1:6">
      <c r="A11" s="1021" t="s">
        <v>8</v>
      </c>
      <c r="B11" s="1022" t="s">
        <v>697</v>
      </c>
      <c r="C11" s="1023">
        <v>10.5</v>
      </c>
      <c r="E11" s="1024"/>
      <c r="F11" s="1025"/>
    </row>
    <row r="12" spans="1:6">
      <c r="A12" s="1021" t="s">
        <v>9</v>
      </c>
      <c r="B12" s="1022" t="s">
        <v>698</v>
      </c>
      <c r="C12" s="1023" t="s">
        <v>1672</v>
      </c>
      <c r="E12" s="1024"/>
      <c r="F12" s="1025"/>
    </row>
    <row r="13" spans="1:6">
      <c r="A13" s="1021" t="s">
        <v>10</v>
      </c>
      <c r="B13" s="1022" t="s">
        <v>699</v>
      </c>
      <c r="C13" s="1023">
        <v>7</v>
      </c>
      <c r="E13" s="1024"/>
      <c r="F13" s="1025"/>
    </row>
    <row r="14" spans="1:6">
      <c r="A14" s="1026"/>
      <c r="B14" s="1012"/>
      <c r="C14" s="1027"/>
      <c r="E14" s="1024"/>
      <c r="F14" s="1025"/>
    </row>
    <row r="15" spans="1:6">
      <c r="A15" s="1014"/>
      <c r="B15" s="1020" t="s">
        <v>700</v>
      </c>
      <c r="C15" s="1027"/>
      <c r="E15" s="1024"/>
      <c r="F15" s="1025"/>
    </row>
    <row r="16" spans="1:6">
      <c r="A16" s="1028">
        <v>7</v>
      </c>
      <c r="B16" s="1029" t="s">
        <v>701</v>
      </c>
      <c r="C16" s="1023">
        <v>10.5</v>
      </c>
      <c r="E16" s="1024"/>
      <c r="F16" s="1025"/>
    </row>
    <row r="17" spans="1:6">
      <c r="A17" s="1028">
        <v>8</v>
      </c>
      <c r="B17" s="1029" t="s">
        <v>702</v>
      </c>
      <c r="C17" s="1023">
        <v>8</v>
      </c>
      <c r="E17" s="1024"/>
      <c r="F17" s="1025"/>
    </row>
    <row r="18" spans="1:6">
      <c r="A18" s="1020"/>
      <c r="B18" s="1010"/>
      <c r="C18" s="1027"/>
      <c r="E18" s="1024"/>
      <c r="F18" s="1025"/>
    </row>
    <row r="19" spans="1:6">
      <c r="A19" s="1020"/>
      <c r="B19" s="1020" t="s">
        <v>703</v>
      </c>
      <c r="C19" s="1027"/>
      <c r="E19" s="1024"/>
      <c r="F19" s="1025"/>
    </row>
    <row r="20" spans="1:6">
      <c r="A20" s="1028">
        <v>9</v>
      </c>
      <c r="B20" s="1029" t="s">
        <v>704</v>
      </c>
      <c r="C20" s="1023">
        <v>10.5</v>
      </c>
      <c r="E20" s="1024"/>
      <c r="F20" s="1025"/>
    </row>
    <row r="21" spans="1:6">
      <c r="A21" s="1028">
        <v>10</v>
      </c>
      <c r="B21" s="1029" t="s">
        <v>705</v>
      </c>
      <c r="C21" s="1023">
        <v>8</v>
      </c>
      <c r="E21" s="1024"/>
      <c r="F21" s="1025"/>
    </row>
    <row r="22" spans="1:6">
      <c r="A22" s="1020"/>
      <c r="B22" s="1010"/>
      <c r="C22" s="1027"/>
      <c r="E22" s="1024"/>
      <c r="F22" s="1025"/>
    </row>
    <row r="23" spans="1:6">
      <c r="A23" s="1020"/>
      <c r="B23" s="1020" t="s">
        <v>706</v>
      </c>
      <c r="C23" s="1027"/>
      <c r="E23" s="1024"/>
      <c r="F23" s="1025"/>
    </row>
    <row r="24" spans="1:6">
      <c r="A24" s="1028">
        <v>11</v>
      </c>
      <c r="B24" s="1029" t="s">
        <v>707</v>
      </c>
      <c r="C24" s="1023">
        <v>10.5</v>
      </c>
      <c r="E24" s="1024"/>
      <c r="F24" s="1025"/>
    </row>
    <row r="25" spans="1:6">
      <c r="A25" s="1028">
        <v>12</v>
      </c>
      <c r="B25" s="1029" t="s">
        <v>708</v>
      </c>
      <c r="C25" s="1023">
        <v>9.5</v>
      </c>
      <c r="E25" s="1024"/>
      <c r="F25" s="1025"/>
    </row>
    <row r="26" spans="1:6">
      <c r="A26" s="1028">
        <v>13</v>
      </c>
      <c r="B26" s="1029" t="s">
        <v>709</v>
      </c>
      <c r="C26" s="1023">
        <v>9.5</v>
      </c>
      <c r="E26" s="1024"/>
      <c r="F26" s="1025"/>
    </row>
    <row r="27" spans="1:6">
      <c r="A27" s="1028">
        <v>14</v>
      </c>
      <c r="B27" s="1029" t="s">
        <v>710</v>
      </c>
      <c r="C27" s="1023">
        <v>9</v>
      </c>
      <c r="E27" s="1024"/>
      <c r="F27" s="1025"/>
    </row>
    <row r="28" spans="1:6">
      <c r="A28" s="1028">
        <v>15</v>
      </c>
      <c r="B28" s="1029" t="s">
        <v>711</v>
      </c>
      <c r="C28" s="1023">
        <v>8</v>
      </c>
      <c r="E28" s="1024"/>
      <c r="F28" s="1025"/>
    </row>
    <row r="29" spans="1:6">
      <c r="A29" s="1020"/>
      <c r="B29" s="1010"/>
      <c r="C29" s="1027"/>
      <c r="E29" s="1024"/>
      <c r="F29" s="1025"/>
    </row>
    <row r="30" spans="1:6">
      <c r="A30" s="1026"/>
      <c r="B30" s="1030" t="s">
        <v>712</v>
      </c>
      <c r="C30" s="1027"/>
      <c r="E30" s="1024"/>
      <c r="F30" s="1025"/>
    </row>
    <row r="31" spans="1:6">
      <c r="A31" s="1021" t="s">
        <v>713</v>
      </c>
      <c r="B31" s="1022" t="s">
        <v>714</v>
      </c>
      <c r="C31" s="1023">
        <v>10.5</v>
      </c>
      <c r="E31" s="1024"/>
      <c r="F31" s="1025"/>
    </row>
    <row r="32" spans="1:6">
      <c r="A32" s="1021" t="s">
        <v>715</v>
      </c>
      <c r="B32" s="1022" t="s">
        <v>716</v>
      </c>
      <c r="C32" s="1023">
        <v>8</v>
      </c>
      <c r="E32" s="1024"/>
      <c r="F32" s="1025"/>
    </row>
    <row r="33" spans="1:6">
      <c r="A33" s="1021" t="s">
        <v>717</v>
      </c>
      <c r="B33" s="1022" t="s">
        <v>718</v>
      </c>
      <c r="C33" s="1023">
        <v>8</v>
      </c>
      <c r="E33" s="1024"/>
      <c r="F33" s="1025"/>
    </row>
    <row r="34" spans="1:6">
      <c r="A34" s="1026"/>
      <c r="B34" s="1012"/>
      <c r="C34" s="1027"/>
      <c r="E34" s="1024"/>
      <c r="F34" s="1025"/>
    </row>
    <row r="35" spans="1:6">
      <c r="A35" s="1021" t="s">
        <v>719</v>
      </c>
      <c r="B35" s="1031" t="s">
        <v>720</v>
      </c>
      <c r="C35" s="1023">
        <v>8</v>
      </c>
      <c r="E35" s="1024"/>
      <c r="F35" s="1025"/>
    </row>
    <row r="36" spans="1:6">
      <c r="A36" s="1026"/>
      <c r="B36" s="1012"/>
      <c r="C36" s="1027"/>
      <c r="E36" s="1024"/>
      <c r="F36" s="1025"/>
    </row>
    <row r="37" spans="1:6">
      <c r="A37" s="1014"/>
      <c r="B37" s="1014" t="s">
        <v>721</v>
      </c>
      <c r="C37" s="1027"/>
      <c r="E37" s="1024"/>
      <c r="F37" s="1025"/>
    </row>
    <row r="38" spans="1:6">
      <c r="A38" s="1032">
        <v>20</v>
      </c>
      <c r="B38" s="1022" t="s">
        <v>722</v>
      </c>
      <c r="C38" s="1023">
        <v>10.5</v>
      </c>
      <c r="E38" s="1024"/>
      <c r="F38" s="1025"/>
    </row>
    <row r="39" spans="1:6">
      <c r="A39" s="1021" t="s">
        <v>723</v>
      </c>
      <c r="B39" s="1022" t="s">
        <v>718</v>
      </c>
      <c r="C39" s="1023">
        <v>8</v>
      </c>
      <c r="E39" s="1024"/>
      <c r="F39" s="1025"/>
    </row>
    <row r="40" spans="1:6" ht="24" customHeight="1">
      <c r="A40" s="1020"/>
      <c r="B40" s="1010"/>
      <c r="C40" s="1027"/>
      <c r="E40" s="1024"/>
      <c r="F40" s="1025"/>
    </row>
    <row r="41" spans="1:6">
      <c r="A41" s="1020"/>
      <c r="B41" s="1020" t="s">
        <v>724</v>
      </c>
      <c r="C41" s="1027"/>
      <c r="E41" s="1024"/>
      <c r="F41" s="1025"/>
    </row>
    <row r="42" spans="1:6">
      <c r="A42" s="1028">
        <v>22</v>
      </c>
      <c r="B42" s="1029" t="s">
        <v>707</v>
      </c>
      <c r="C42" s="1023">
        <v>10.5</v>
      </c>
      <c r="E42" s="1024"/>
      <c r="F42" s="1025"/>
    </row>
    <row r="43" spans="1:6">
      <c r="A43" s="1028">
        <v>23</v>
      </c>
      <c r="B43" s="1029" t="s">
        <v>708</v>
      </c>
      <c r="C43" s="1023">
        <v>9.5</v>
      </c>
      <c r="E43" s="1024"/>
      <c r="F43" s="1025"/>
    </row>
    <row r="44" spans="1:6">
      <c r="A44" s="1028">
        <v>24</v>
      </c>
      <c r="B44" s="1029" t="s">
        <v>725</v>
      </c>
      <c r="C44" s="1023">
        <v>8</v>
      </c>
      <c r="E44" s="1024"/>
      <c r="F44" s="1025"/>
    </row>
    <row r="45" spans="1:6">
      <c r="A45" s="1020"/>
      <c r="B45" s="1010"/>
      <c r="C45" s="1027"/>
      <c r="E45" s="1024"/>
      <c r="F45" s="1025"/>
    </row>
    <row r="46" spans="1:6">
      <c r="A46" s="1020"/>
      <c r="B46" s="1020" t="s">
        <v>726</v>
      </c>
      <c r="C46" s="1027"/>
      <c r="E46" s="1024"/>
      <c r="F46" s="1025"/>
    </row>
    <row r="47" spans="1:6">
      <c r="A47" s="1028">
        <v>25</v>
      </c>
      <c r="B47" s="1029" t="s">
        <v>727</v>
      </c>
      <c r="C47" s="1023">
        <v>10.5</v>
      </c>
      <c r="E47" s="1024"/>
      <c r="F47" s="1025"/>
    </row>
    <row r="48" spans="1:6">
      <c r="A48" s="1028">
        <v>26</v>
      </c>
      <c r="B48" s="1029" t="s">
        <v>728</v>
      </c>
      <c r="C48" s="1023">
        <v>8</v>
      </c>
      <c r="E48" s="1024"/>
      <c r="F48" s="1025"/>
    </row>
    <row r="49" spans="1:6">
      <c r="A49" s="1020"/>
      <c r="B49" s="1010"/>
      <c r="C49" s="1027"/>
      <c r="E49" s="1024"/>
      <c r="F49" s="1025"/>
    </row>
    <row r="50" spans="1:6">
      <c r="A50" s="1020"/>
      <c r="B50" s="1010"/>
      <c r="C50" s="1027"/>
      <c r="E50" s="1024"/>
      <c r="F50" s="1025"/>
    </row>
    <row r="51" spans="1:6">
      <c r="A51" s="1020"/>
      <c r="B51" s="1033" t="s">
        <v>729</v>
      </c>
      <c r="C51" s="1027"/>
      <c r="E51" s="1024"/>
      <c r="F51" s="1025"/>
    </row>
    <row r="52" spans="1:6">
      <c r="A52" s="1028">
        <v>27</v>
      </c>
      <c r="B52" s="1029" t="s">
        <v>707</v>
      </c>
      <c r="C52" s="1023">
        <v>10.5</v>
      </c>
      <c r="E52" s="1024"/>
      <c r="F52" s="1025"/>
    </row>
    <row r="53" spans="1:6">
      <c r="A53" s="1028">
        <v>28</v>
      </c>
      <c r="B53" s="1029" t="s">
        <v>708</v>
      </c>
      <c r="C53" s="1023">
        <v>9.5</v>
      </c>
      <c r="E53" s="1024"/>
      <c r="F53" s="1025"/>
    </row>
    <row r="54" spans="1:6">
      <c r="A54" s="1028">
        <v>29</v>
      </c>
      <c r="B54" s="1029" t="s">
        <v>730</v>
      </c>
      <c r="C54" s="1023">
        <v>9</v>
      </c>
      <c r="E54" s="1024"/>
      <c r="F54" s="1025"/>
    </row>
    <row r="55" spans="1:6">
      <c r="A55" s="1028">
        <v>30</v>
      </c>
      <c r="B55" s="1029" t="s">
        <v>728</v>
      </c>
      <c r="C55" s="1023">
        <v>8</v>
      </c>
      <c r="E55" s="1024"/>
      <c r="F55" s="1025"/>
    </row>
    <row r="56" spans="1:6" s="1012" customFormat="1">
      <c r="A56" s="1020"/>
      <c r="B56" s="1010"/>
      <c r="C56" s="1034"/>
      <c r="E56" s="1024"/>
      <c r="F56" s="1025"/>
    </row>
    <row r="57" spans="1:6" s="1012" customFormat="1" ht="15" customHeight="1">
      <c r="A57" s="1035"/>
      <c r="B57" s="1036"/>
      <c r="C57" s="1034"/>
      <c r="E57" s="1024"/>
      <c r="F57" s="1025"/>
    </row>
    <row r="58" spans="1:6">
      <c r="A58" s="1020"/>
      <c r="B58" s="1033" t="s">
        <v>731</v>
      </c>
      <c r="C58" s="1027"/>
      <c r="E58" s="1024"/>
      <c r="F58" s="1025"/>
    </row>
    <row r="59" spans="1:6">
      <c r="A59" s="1028">
        <v>31</v>
      </c>
      <c r="B59" s="1029" t="s">
        <v>707</v>
      </c>
      <c r="C59" s="1023">
        <v>10.5</v>
      </c>
      <c r="E59" s="1024"/>
      <c r="F59" s="1025"/>
    </row>
    <row r="60" spans="1:6">
      <c r="A60" s="1028">
        <v>32</v>
      </c>
      <c r="B60" s="1029" t="s">
        <v>708</v>
      </c>
      <c r="C60" s="1023">
        <v>8</v>
      </c>
      <c r="E60" s="1024"/>
      <c r="F60" s="1025"/>
    </row>
    <row r="61" spans="1:6" s="1012" customFormat="1" ht="12.75" customHeight="1">
      <c r="A61" s="1020"/>
      <c r="B61" s="1010"/>
      <c r="E61" s="1024"/>
    </row>
    <row r="62" spans="1:6" s="1012" customFormat="1">
      <c r="A62" s="1020"/>
      <c r="B62" s="1010"/>
      <c r="E62" s="1024"/>
    </row>
    <row r="63" spans="1:6" s="1012" customFormat="1">
      <c r="A63" s="1020"/>
      <c r="B63" s="1010" t="s">
        <v>1456</v>
      </c>
      <c r="E63" s="1024"/>
    </row>
    <row r="64" spans="1:6">
      <c r="A64" s="1028">
        <v>33</v>
      </c>
      <c r="B64" s="1029" t="s">
        <v>707</v>
      </c>
      <c r="C64" s="1023">
        <v>9</v>
      </c>
      <c r="E64" s="1024"/>
      <c r="F64" s="1025"/>
    </row>
    <row r="65" spans="1:6">
      <c r="A65" s="1028">
        <v>34</v>
      </c>
      <c r="B65" s="1029" t="s">
        <v>708</v>
      </c>
      <c r="C65" s="1023">
        <v>8</v>
      </c>
      <c r="E65" s="1024"/>
      <c r="F65" s="1025"/>
    </row>
    <row r="66" spans="1:6" s="1012" customFormat="1">
      <c r="A66" s="1020"/>
      <c r="B66" s="1010"/>
      <c r="E66" s="1024"/>
    </row>
    <row r="67" spans="1:6" s="1012" customFormat="1">
      <c r="A67" s="1020"/>
      <c r="E67" s="1024"/>
    </row>
    <row r="68" spans="1:6" s="1012" customFormat="1">
      <c r="A68" s="1020"/>
      <c r="B68" s="1623" t="s">
        <v>1457</v>
      </c>
      <c r="C68" s="1623"/>
      <c r="D68" s="334"/>
      <c r="E68" s="1024"/>
    </row>
    <row r="69" spans="1:6">
      <c r="A69" s="1028">
        <v>35</v>
      </c>
      <c r="B69" s="1029" t="s">
        <v>707</v>
      </c>
      <c r="C69" s="1023">
        <v>9</v>
      </c>
      <c r="D69" s="334"/>
      <c r="E69" s="1024"/>
      <c r="F69" s="1025"/>
    </row>
    <row r="70" spans="1:6">
      <c r="A70" s="1028">
        <v>36</v>
      </c>
      <c r="B70" s="1029" t="s">
        <v>753</v>
      </c>
      <c r="C70" s="1023">
        <v>8</v>
      </c>
      <c r="D70" s="334"/>
      <c r="E70" s="1024"/>
      <c r="F70" s="1025"/>
    </row>
    <row r="71" spans="1:6" s="1012" customFormat="1">
      <c r="A71" s="1020"/>
      <c r="B71" s="1010"/>
      <c r="E71" s="1024"/>
    </row>
    <row r="72" spans="1:6" s="1012" customFormat="1">
      <c r="A72" s="1020"/>
      <c r="B72" s="1010"/>
      <c r="E72" s="1024"/>
    </row>
    <row r="73" spans="1:6" s="1012" customFormat="1">
      <c r="A73" s="1020"/>
      <c r="B73" s="1624" t="s">
        <v>1458</v>
      </c>
      <c r="C73" s="1624"/>
      <c r="E73" s="1024"/>
    </row>
    <row r="74" spans="1:6">
      <c r="A74" s="1028">
        <v>37</v>
      </c>
      <c r="B74" s="1029" t="s">
        <v>100</v>
      </c>
      <c r="C74" s="1023">
        <v>9</v>
      </c>
      <c r="D74" s="334"/>
      <c r="E74" s="1024"/>
      <c r="F74" s="1025"/>
    </row>
    <row r="75" spans="1:6" s="1012" customFormat="1">
      <c r="A75" s="1020"/>
      <c r="B75" s="1010"/>
      <c r="E75" s="1024"/>
    </row>
    <row r="76" spans="1:6" s="1012" customFormat="1">
      <c r="A76" s="1020"/>
      <c r="B76" s="1010" t="s">
        <v>1646</v>
      </c>
      <c r="E76" s="1024"/>
    </row>
    <row r="77" spans="1:6">
      <c r="A77" s="1021" t="s">
        <v>1254</v>
      </c>
      <c r="B77" s="1022" t="s">
        <v>1625</v>
      </c>
      <c r="C77" s="1023">
        <v>9</v>
      </c>
      <c r="E77" s="1330"/>
      <c r="F77" s="1025"/>
    </row>
    <row r="78" spans="1:6">
      <c r="A78" s="1021" t="s">
        <v>1256</v>
      </c>
      <c r="B78" s="1022" t="s">
        <v>1626</v>
      </c>
      <c r="C78" s="1023">
        <v>7.5</v>
      </c>
      <c r="E78" s="1024"/>
      <c r="F78" s="1025"/>
    </row>
    <row r="79" spans="1:6" s="1012" customFormat="1">
      <c r="A79" s="1020"/>
      <c r="B79" s="1010"/>
    </row>
    <row r="80" spans="1:6" s="1012" customFormat="1">
      <c r="A80" s="1020"/>
      <c r="B80" s="1010"/>
    </row>
    <row r="81" spans="1:2" s="1012" customFormat="1">
      <c r="A81" s="1020"/>
      <c r="B81" s="1010"/>
    </row>
    <row r="82" spans="1:2" s="1012" customFormat="1">
      <c r="A82" s="1020"/>
      <c r="B82" s="1010"/>
    </row>
    <row r="83" spans="1:2" s="1012" customFormat="1">
      <c r="A83" s="1020"/>
      <c r="B83" s="1010"/>
    </row>
    <row r="84" spans="1:2" s="1012" customFormat="1">
      <c r="A84" s="1020"/>
      <c r="B84" s="1010"/>
    </row>
    <row r="85" spans="1:2" s="1012" customFormat="1">
      <c r="A85" s="1020"/>
      <c r="B85" s="1010"/>
    </row>
    <row r="86" spans="1:2" s="1012" customFormat="1">
      <c r="A86" s="1020"/>
      <c r="B86" s="1010"/>
    </row>
  </sheetData>
  <mergeCells count="2">
    <mergeCell ref="B68:C68"/>
    <mergeCell ref="B73:C73"/>
  </mergeCells>
  <pageMargins left="0.70866141732283472" right="0.23622047244094491" top="0.59055118110236227" bottom="0.43307086614173229" header="0.31496062992125984" footer="0.31496062992125984"/>
  <pageSetup paperSize="9" firstPageNumber="174" orientation="portrait" useFirstPageNumber="1" r:id="rId1"/>
  <headerFooter>
    <oddHeader>&amp;CDRAFT</oddHeader>
    <oddFooter>&amp;C&amp;P</oddFooter>
  </headerFooter>
</worksheet>
</file>

<file path=xl/worksheets/sheet42.xml><?xml version="1.0" encoding="utf-8"?>
<worksheet xmlns="http://schemas.openxmlformats.org/spreadsheetml/2006/main" xmlns:r="http://schemas.openxmlformats.org/officeDocument/2006/relationships">
  <sheetPr>
    <tabColor rgb="FFFFFF00"/>
  </sheetPr>
  <dimension ref="A1:G92"/>
  <sheetViews>
    <sheetView topLeftCell="A10" zoomScale="85" zoomScaleNormal="85" workbookViewId="0">
      <selection activeCell="C16" sqref="C16"/>
    </sheetView>
  </sheetViews>
  <sheetFormatPr defaultColWidth="5.28515625" defaultRowHeight="12.75"/>
  <cols>
    <col min="1" max="1" width="5.28515625" style="983" customWidth="1"/>
    <col min="2" max="2" width="52.28515625" style="983" customWidth="1"/>
    <col min="3" max="3" width="11.5703125" style="983" customWidth="1"/>
    <col min="4" max="5" width="9.140625" style="1006" customWidth="1"/>
    <col min="6" max="7" width="9.140625" style="984" customWidth="1"/>
    <col min="8" max="8" width="31.42578125" style="983" customWidth="1"/>
    <col min="9" max="252" width="9.140625" style="983" customWidth="1"/>
    <col min="253" max="16384" width="5.28515625" style="983"/>
  </cols>
  <sheetData>
    <row r="1" spans="1:6">
      <c r="A1" s="982" t="s">
        <v>1462</v>
      </c>
    </row>
    <row r="2" spans="1:6">
      <c r="A2" s="982"/>
    </row>
    <row r="3" spans="1:6" s="984" customFormat="1" ht="12.75" customHeight="1">
      <c r="A3" s="1625" t="s">
        <v>1465</v>
      </c>
      <c r="B3" s="1625"/>
      <c r="D3" s="1006"/>
      <c r="E3" s="1006"/>
    </row>
    <row r="4" spans="1:6" s="984" customFormat="1" ht="12.75" customHeight="1">
      <c r="A4" s="1625" t="s">
        <v>676</v>
      </c>
      <c r="B4" s="1625"/>
      <c r="D4" s="1006"/>
      <c r="E4" s="1006"/>
    </row>
    <row r="5" spans="1:6" s="984" customFormat="1">
      <c r="A5" s="985"/>
      <c r="B5" s="1037"/>
      <c r="D5" s="1006"/>
      <c r="E5" s="1006"/>
    </row>
    <row r="6" spans="1:6" s="984" customFormat="1" ht="12.75" customHeight="1">
      <c r="A6" s="1038"/>
      <c r="B6" s="1039" t="s">
        <v>1459</v>
      </c>
      <c r="C6" s="1037"/>
      <c r="D6" s="1006"/>
      <c r="E6" s="1006"/>
    </row>
    <row r="7" spans="1:6" s="984" customFormat="1">
      <c r="A7" s="1038"/>
      <c r="B7" s="1037" t="s">
        <v>677</v>
      </c>
      <c r="C7" s="1037"/>
      <c r="D7" s="1006"/>
      <c r="E7" s="1006"/>
    </row>
    <row r="8" spans="1:6" s="984" customFormat="1">
      <c r="A8" s="1038"/>
      <c r="B8" s="1037"/>
      <c r="C8" s="1037"/>
      <c r="D8" s="1006"/>
      <c r="E8" s="1006"/>
    </row>
    <row r="9" spans="1:6" s="984" customFormat="1" ht="25.5">
      <c r="A9" s="991" t="s">
        <v>19</v>
      </c>
      <c r="B9" s="1040" t="s">
        <v>1</v>
      </c>
      <c r="C9" s="993" t="s">
        <v>1455</v>
      </c>
      <c r="D9" s="47"/>
      <c r="E9" s="1006"/>
    </row>
    <row r="10" spans="1:6" s="984" customFormat="1">
      <c r="A10" s="1041"/>
      <c r="B10" s="989" t="s">
        <v>678</v>
      </c>
      <c r="D10" s="47"/>
      <c r="E10" s="1006"/>
    </row>
    <row r="11" spans="1:6" s="984" customFormat="1">
      <c r="A11" s="1042"/>
      <c r="B11" s="1043"/>
      <c r="D11" s="47"/>
      <c r="E11" s="1006"/>
    </row>
    <row r="12" spans="1:6" s="984" customFormat="1">
      <c r="A12" s="1044">
        <v>1</v>
      </c>
      <c r="B12" s="1045" t="s">
        <v>679</v>
      </c>
      <c r="C12" s="1046">
        <v>9.6999999999999993</v>
      </c>
      <c r="D12" s="157"/>
      <c r="E12" s="1047"/>
      <c r="F12" s="1048"/>
    </row>
    <row r="13" spans="1:6" s="984" customFormat="1">
      <c r="A13" s="994">
        <v>2</v>
      </c>
      <c r="B13" s="995" t="s">
        <v>680</v>
      </c>
      <c r="C13" s="1046">
        <v>8</v>
      </c>
      <c r="D13" s="157"/>
      <c r="E13" s="1047"/>
      <c r="F13" s="1048"/>
    </row>
    <row r="14" spans="1:6" s="984" customFormat="1">
      <c r="A14" s="1044">
        <v>3</v>
      </c>
      <c r="B14" s="995" t="s">
        <v>1627</v>
      </c>
      <c r="C14" s="1046">
        <v>9</v>
      </c>
      <c r="D14" s="157"/>
      <c r="E14" s="1047"/>
      <c r="F14" s="1048"/>
    </row>
    <row r="15" spans="1:6" s="984" customFormat="1">
      <c r="A15" s="994">
        <v>4</v>
      </c>
      <c r="B15" s="995" t="s">
        <v>1628</v>
      </c>
      <c r="C15" s="1046">
        <v>7.5</v>
      </c>
      <c r="D15" s="47"/>
      <c r="E15" s="1047"/>
      <c r="F15" s="1048"/>
    </row>
    <row r="16" spans="1:6" s="984" customFormat="1" ht="25.5">
      <c r="A16" s="1044">
        <v>5</v>
      </c>
      <c r="B16" s="995" t="s">
        <v>1674</v>
      </c>
      <c r="C16" s="1046">
        <v>8</v>
      </c>
      <c r="D16" s="47"/>
      <c r="E16" s="1047"/>
      <c r="F16" s="1048"/>
    </row>
    <row r="17" spans="1:6" s="984" customFormat="1">
      <c r="A17" s="994">
        <v>6</v>
      </c>
      <c r="B17" s="995" t="s">
        <v>681</v>
      </c>
      <c r="C17" s="1046">
        <v>7</v>
      </c>
      <c r="D17" s="47"/>
      <c r="E17" s="1047"/>
      <c r="F17" s="1048"/>
    </row>
    <row r="18" spans="1:6" s="984" customFormat="1">
      <c r="A18" s="1044">
        <v>7</v>
      </c>
      <c r="B18" s="995" t="s">
        <v>682</v>
      </c>
      <c r="C18" s="1046">
        <v>6.5</v>
      </c>
      <c r="D18" s="47"/>
      <c r="E18" s="1047"/>
      <c r="F18" s="1048"/>
    </row>
    <row r="19" spans="1:6" s="984" customFormat="1">
      <c r="A19" s="994">
        <v>8</v>
      </c>
      <c r="B19" s="995" t="s">
        <v>683</v>
      </c>
      <c r="C19" s="1046">
        <v>6</v>
      </c>
      <c r="D19" s="47"/>
      <c r="E19" s="1047"/>
      <c r="F19" s="1048"/>
    </row>
    <row r="20" spans="1:6" s="984" customFormat="1">
      <c r="A20" s="1044">
        <v>9</v>
      </c>
      <c r="B20" s="995" t="s">
        <v>684</v>
      </c>
      <c r="C20" s="1046">
        <v>5.5</v>
      </c>
      <c r="D20" s="47"/>
      <c r="E20" s="1047"/>
      <c r="F20" s="1048"/>
    </row>
    <row r="21" spans="1:6" s="984" customFormat="1">
      <c r="A21" s="994">
        <v>10</v>
      </c>
      <c r="B21" s="995" t="s">
        <v>685</v>
      </c>
      <c r="C21" s="1046">
        <v>5</v>
      </c>
      <c r="D21" s="47"/>
      <c r="E21" s="1047"/>
      <c r="F21" s="1048"/>
    </row>
    <row r="22" spans="1:6" s="984" customFormat="1">
      <c r="A22" s="1044">
        <v>11</v>
      </c>
      <c r="B22" s="995" t="s">
        <v>686</v>
      </c>
      <c r="C22" s="1046">
        <v>4.5</v>
      </c>
      <c r="D22" s="47"/>
      <c r="E22" s="1047"/>
      <c r="F22" s="1048"/>
    </row>
    <row r="23" spans="1:6" s="984" customFormat="1">
      <c r="A23" s="994">
        <v>12</v>
      </c>
      <c r="B23" s="995" t="s">
        <v>1629</v>
      </c>
      <c r="C23" s="1046">
        <v>4</v>
      </c>
      <c r="D23" s="47"/>
      <c r="E23" s="1047"/>
      <c r="F23" s="1048"/>
    </row>
    <row r="24" spans="1:6" s="984" customFormat="1">
      <c r="A24" s="1044">
        <v>13</v>
      </c>
      <c r="B24" s="995" t="s">
        <v>1631</v>
      </c>
      <c r="C24" s="1046">
        <v>7</v>
      </c>
      <c r="D24" s="47"/>
      <c r="E24" s="1047"/>
      <c r="F24" s="1048"/>
    </row>
    <row r="25" spans="1:6" s="984" customFormat="1" ht="25.5">
      <c r="A25" s="994">
        <v>14</v>
      </c>
      <c r="B25" s="995" t="s">
        <v>1630</v>
      </c>
      <c r="C25" s="1046">
        <v>6.5</v>
      </c>
      <c r="D25" s="47"/>
      <c r="E25" s="1047"/>
      <c r="F25" s="1048"/>
    </row>
    <row r="26" spans="1:6" s="984" customFormat="1">
      <c r="A26" s="1044">
        <v>15</v>
      </c>
      <c r="B26" s="995" t="s">
        <v>687</v>
      </c>
      <c r="C26" s="1046">
        <v>6</v>
      </c>
      <c r="D26" s="47"/>
      <c r="E26" s="1047"/>
      <c r="F26" s="1048"/>
    </row>
    <row r="27" spans="1:6" s="984" customFormat="1">
      <c r="A27" s="994">
        <v>16</v>
      </c>
      <c r="B27" s="995" t="s">
        <v>688</v>
      </c>
      <c r="C27" s="1046">
        <v>5.5</v>
      </c>
      <c r="D27" s="47"/>
      <c r="E27" s="1047"/>
      <c r="F27" s="1048"/>
    </row>
    <row r="28" spans="1:6" s="984" customFormat="1">
      <c r="A28" s="1044">
        <v>17</v>
      </c>
      <c r="B28" s="995" t="s">
        <v>689</v>
      </c>
      <c r="C28" s="1046">
        <v>5</v>
      </c>
      <c r="D28" s="47"/>
      <c r="E28" s="1047"/>
      <c r="F28" s="1048"/>
    </row>
    <row r="29" spans="1:6" s="984" customFormat="1">
      <c r="A29" s="994">
        <v>18</v>
      </c>
      <c r="B29" s="995" t="s">
        <v>690</v>
      </c>
      <c r="C29" s="1046">
        <v>4.5</v>
      </c>
      <c r="D29" s="47"/>
      <c r="E29" s="1047"/>
      <c r="F29" s="1048"/>
    </row>
    <row r="30" spans="1:6" s="984" customFormat="1">
      <c r="A30" s="1044">
        <v>19</v>
      </c>
      <c r="B30" s="995" t="s">
        <v>691</v>
      </c>
      <c r="C30" s="1046">
        <v>4</v>
      </c>
      <c r="D30" s="47"/>
      <c r="E30" s="1047"/>
      <c r="F30" s="1048"/>
    </row>
    <row r="31" spans="1:6" s="984" customFormat="1">
      <c r="A31" s="994">
        <v>20</v>
      </c>
      <c r="B31" s="995" t="s">
        <v>692</v>
      </c>
      <c r="C31" s="1046">
        <v>3.5</v>
      </c>
      <c r="D31" s="47"/>
      <c r="E31" s="1047"/>
      <c r="F31" s="1048"/>
    </row>
    <row r="32" spans="1:6" s="984" customFormat="1">
      <c r="A32" s="994">
        <v>21</v>
      </c>
      <c r="B32" s="995" t="s">
        <v>1632</v>
      </c>
      <c r="C32" s="1046">
        <v>3</v>
      </c>
      <c r="D32" s="47"/>
      <c r="E32" s="1047"/>
      <c r="F32" s="1048"/>
    </row>
    <row r="33" spans="1:7" s="984" customFormat="1">
      <c r="A33" s="989"/>
      <c r="B33" s="1049"/>
      <c r="D33" s="47"/>
      <c r="E33" s="1006"/>
    </row>
    <row r="34" spans="1:7" s="1049" customFormat="1" ht="12.75" customHeight="1">
      <c r="A34" s="1004"/>
      <c r="F34" s="1050"/>
      <c r="G34" s="1050"/>
    </row>
    <row r="35" spans="1:7" s="1049" customFormat="1" ht="12.75" customHeight="1">
      <c r="F35" s="1050"/>
      <c r="G35" s="1050"/>
    </row>
    <row r="36" spans="1:7" s="1049" customFormat="1" ht="12.75" customHeight="1">
      <c r="F36" s="1050"/>
      <c r="G36" s="1050"/>
    </row>
    <row r="37" spans="1:7" s="1049" customFormat="1" ht="12.75" customHeight="1">
      <c r="F37" s="1050"/>
      <c r="G37" s="1050"/>
    </row>
    <row r="38" spans="1:7" s="1049" customFormat="1" ht="12.75" customHeight="1">
      <c r="F38" s="1050"/>
      <c r="G38" s="1050"/>
    </row>
    <row r="39" spans="1:7" s="1049" customFormat="1" ht="12.75" customHeight="1">
      <c r="F39" s="1050"/>
      <c r="G39" s="1050"/>
    </row>
    <row r="40" spans="1:7" s="1049" customFormat="1" ht="12.75" customHeight="1">
      <c r="F40" s="1050"/>
      <c r="G40" s="1050"/>
    </row>
    <row r="41" spans="1:7" s="1049" customFormat="1" ht="12.75" customHeight="1">
      <c r="F41" s="1050"/>
      <c r="G41" s="1050"/>
    </row>
    <row r="42" spans="1:7" s="1049" customFormat="1" ht="12.75" customHeight="1">
      <c r="F42" s="1050"/>
      <c r="G42" s="1050"/>
    </row>
    <row r="43" spans="1:7" s="1049" customFormat="1" ht="12.75" customHeight="1">
      <c r="F43" s="1050"/>
      <c r="G43" s="1050"/>
    </row>
    <row r="44" spans="1:7" s="1049" customFormat="1" ht="12.75" customHeight="1">
      <c r="F44" s="1050"/>
      <c r="G44" s="1050"/>
    </row>
    <row r="45" spans="1:7" s="1049" customFormat="1" ht="12.75" customHeight="1">
      <c r="F45" s="1050"/>
      <c r="G45" s="1050"/>
    </row>
    <row r="46" spans="1:7" s="1049" customFormat="1" ht="15.75" customHeight="1">
      <c r="F46" s="1050"/>
      <c r="G46" s="1050"/>
    </row>
    <row r="47" spans="1:7" s="1049" customFormat="1" ht="15.75" customHeight="1">
      <c r="F47" s="1050"/>
      <c r="G47" s="1050"/>
    </row>
    <row r="48" spans="1:7" s="1049" customFormat="1" ht="12.75" customHeight="1">
      <c r="F48" s="1050"/>
      <c r="G48" s="1050"/>
    </row>
    <row r="49" spans="1:7" s="1049" customFormat="1" ht="15.75" customHeight="1">
      <c r="F49" s="1050"/>
      <c r="G49" s="1050"/>
    </row>
    <row r="50" spans="1:7" s="1049" customFormat="1" ht="12.75" customHeight="1">
      <c r="F50" s="1050"/>
      <c r="G50" s="1050"/>
    </row>
    <row r="51" spans="1:7" s="1049" customFormat="1" ht="12.75" customHeight="1">
      <c r="F51" s="1050"/>
      <c r="G51" s="1050"/>
    </row>
    <row r="52" spans="1:7" s="1049" customFormat="1" ht="15" customHeight="1">
      <c r="F52" s="1050"/>
      <c r="G52" s="1050"/>
    </row>
    <row r="53" spans="1:7" s="1049" customFormat="1" ht="12.75" customHeight="1">
      <c r="F53" s="1050"/>
      <c r="G53" s="1050"/>
    </row>
    <row r="54" spans="1:7" s="1049" customFormat="1" ht="12.75" customHeight="1">
      <c r="F54" s="1050"/>
      <c r="G54" s="1050"/>
    </row>
    <row r="55" spans="1:7">
      <c r="A55" s="989"/>
      <c r="B55" s="989"/>
      <c r="C55" s="984"/>
    </row>
    <row r="56" spans="1:7">
      <c r="A56" s="989"/>
      <c r="B56" s="989"/>
      <c r="C56" s="984"/>
    </row>
    <row r="57" spans="1:7">
      <c r="A57" s="989"/>
      <c r="B57" s="989"/>
      <c r="C57" s="984"/>
    </row>
    <row r="58" spans="1:7">
      <c r="A58" s="989"/>
      <c r="B58" s="999"/>
      <c r="C58" s="998"/>
    </row>
    <row r="59" spans="1:7">
      <c r="A59" s="989"/>
      <c r="B59" s="999"/>
      <c r="C59" s="998"/>
    </row>
    <row r="60" spans="1:7">
      <c r="A60" s="989"/>
      <c r="B60" s="999"/>
      <c r="C60" s="1051"/>
    </row>
    <row r="61" spans="1:7">
      <c r="A61" s="989"/>
      <c r="B61" s="999"/>
      <c r="C61" s="998"/>
    </row>
    <row r="62" spans="1:7">
      <c r="A62" s="989"/>
      <c r="B62" s="999"/>
      <c r="C62" s="998"/>
    </row>
    <row r="63" spans="1:7">
      <c r="A63" s="989"/>
      <c r="B63" s="999"/>
      <c r="C63" s="998"/>
    </row>
    <row r="64" spans="1:7" ht="24.75" customHeight="1">
      <c r="A64" s="989"/>
      <c r="B64" s="999"/>
      <c r="C64" s="998"/>
    </row>
    <row r="65" spans="1:3">
      <c r="A65" s="989"/>
      <c r="B65" s="999"/>
      <c r="C65" s="998"/>
    </row>
    <row r="66" spans="1:3">
      <c r="A66" s="989"/>
      <c r="B66" s="999"/>
      <c r="C66" s="998"/>
    </row>
    <row r="67" spans="1:3">
      <c r="A67" s="989"/>
      <c r="B67" s="999"/>
      <c r="C67" s="998"/>
    </row>
    <row r="68" spans="1:3">
      <c r="A68" s="989"/>
      <c r="B68" s="999"/>
      <c r="C68" s="998"/>
    </row>
    <row r="69" spans="1:3">
      <c r="A69" s="989"/>
      <c r="B69" s="999"/>
      <c r="C69" s="998"/>
    </row>
    <row r="70" spans="1:3">
      <c r="A70" s="989"/>
      <c r="B70" s="999"/>
      <c r="C70" s="998"/>
    </row>
    <row r="71" spans="1:3">
      <c r="A71" s="989"/>
      <c r="B71" s="999"/>
      <c r="C71" s="998"/>
    </row>
    <row r="72" spans="1:3">
      <c r="A72" s="989"/>
      <c r="B72" s="999"/>
      <c r="C72" s="998"/>
    </row>
    <row r="73" spans="1:3">
      <c r="A73" s="989"/>
      <c r="B73" s="999"/>
      <c r="C73" s="998"/>
    </row>
    <row r="74" spans="1:3">
      <c r="A74" s="989"/>
      <c r="B74" s="999"/>
      <c r="C74" s="998"/>
    </row>
    <row r="75" spans="1:3">
      <c r="A75" s="989"/>
      <c r="B75" s="999"/>
      <c r="C75" s="998"/>
    </row>
    <row r="76" spans="1:3">
      <c r="A76" s="989"/>
      <c r="B76" s="999"/>
      <c r="C76" s="998"/>
    </row>
    <row r="77" spans="1:3">
      <c r="A77" s="989"/>
      <c r="B77" s="999"/>
      <c r="C77" s="998"/>
    </row>
    <row r="78" spans="1:3">
      <c r="A78" s="989"/>
      <c r="B78" s="999"/>
      <c r="C78" s="998"/>
    </row>
    <row r="79" spans="1:3">
      <c r="A79" s="989"/>
      <c r="B79" s="999"/>
      <c r="C79" s="998"/>
    </row>
    <row r="80" spans="1:3">
      <c r="A80" s="989"/>
      <c r="B80" s="999"/>
      <c r="C80" s="998"/>
    </row>
    <row r="81" spans="1:3">
      <c r="A81" s="989"/>
      <c r="B81" s="999"/>
      <c r="C81" s="998"/>
    </row>
    <row r="82" spans="1:3">
      <c r="A82" s="989"/>
      <c r="B82" s="999"/>
      <c r="C82" s="998"/>
    </row>
    <row r="83" spans="1:3">
      <c r="A83" s="989"/>
      <c r="B83" s="999"/>
      <c r="C83" s="998"/>
    </row>
    <row r="84" spans="1:3">
      <c r="A84" s="989"/>
      <c r="B84" s="999"/>
      <c r="C84" s="998"/>
    </row>
    <row r="85" spans="1:3">
      <c r="A85" s="989"/>
      <c r="B85" s="999"/>
      <c r="C85" s="998"/>
    </row>
    <row r="86" spans="1:3" ht="12.75" customHeight="1">
      <c r="A86" s="1052"/>
      <c r="B86" s="1050"/>
      <c r="C86" s="984"/>
    </row>
    <row r="87" spans="1:3">
      <c r="A87" s="1008"/>
      <c r="B87" s="1009"/>
      <c r="C87" s="986"/>
    </row>
    <row r="88" spans="1:3">
      <c r="A88" s="1005"/>
      <c r="B88" s="986"/>
      <c r="C88" s="986"/>
    </row>
    <row r="89" spans="1:3">
      <c r="A89" s="1007"/>
      <c r="B89" s="986"/>
      <c r="C89" s="986"/>
    </row>
    <row r="90" spans="1:3">
      <c r="A90" s="1008"/>
      <c r="B90" s="1009"/>
      <c r="C90" s="986"/>
    </row>
    <row r="91" spans="1:3">
      <c r="A91" s="984"/>
      <c r="B91" s="984"/>
      <c r="C91" s="984"/>
    </row>
    <row r="92" spans="1:3">
      <c r="A92" s="984"/>
      <c r="B92" s="984"/>
      <c r="C92" s="984"/>
    </row>
  </sheetData>
  <mergeCells count="2">
    <mergeCell ref="A3:B3"/>
    <mergeCell ref="A4:B4"/>
  </mergeCells>
  <pageMargins left="0.62992125984251968" right="0.23622047244094491" top="0.74803149606299213" bottom="0.74803149606299213" header="0.31496062992125984" footer="0.31496062992125984"/>
  <pageSetup paperSize="9" firstPageNumber="176" orientation="portrait" useFirstPageNumber="1" r:id="rId1"/>
  <headerFooter>
    <oddHeader>&amp;CDRAFT</oddHeader>
    <oddFooter>&amp;C&amp;P</oddFooter>
  </headerFooter>
</worksheet>
</file>

<file path=xl/worksheets/sheet43.xml><?xml version="1.0" encoding="utf-8"?>
<worksheet xmlns="http://schemas.openxmlformats.org/spreadsheetml/2006/main" xmlns:r="http://schemas.openxmlformats.org/officeDocument/2006/relationships">
  <sheetPr>
    <tabColor indexed="43"/>
  </sheetPr>
  <dimension ref="A2:I17"/>
  <sheetViews>
    <sheetView workbookViewId="0">
      <selection activeCell="M17" sqref="M17"/>
    </sheetView>
  </sheetViews>
  <sheetFormatPr defaultColWidth="10.28515625" defaultRowHeight="15.75"/>
  <cols>
    <col min="1" max="1" width="5.28515625" style="116" customWidth="1"/>
    <col min="2" max="2" width="40.7109375" style="116" customWidth="1"/>
    <col min="3" max="3" width="9" style="116" customWidth="1"/>
    <col min="4" max="4" width="8.85546875" style="116" customWidth="1"/>
    <col min="5" max="16384" width="10.28515625" style="116"/>
  </cols>
  <sheetData>
    <row r="2" spans="1:9" ht="24.75" customHeight="1">
      <c r="A2" s="1053" t="s">
        <v>1462</v>
      </c>
      <c r="B2" s="118"/>
      <c r="C2" s="188"/>
      <c r="D2" s="188"/>
    </row>
    <row r="3" spans="1:9">
      <c r="A3" s="142"/>
      <c r="B3" s="142"/>
      <c r="C3" s="142"/>
      <c r="D3" s="322"/>
    </row>
    <row r="4" spans="1:9">
      <c r="A4" s="119"/>
      <c r="B4" s="235" t="s">
        <v>1466</v>
      </c>
      <c r="C4" s="235"/>
    </row>
    <row r="5" spans="1:9" ht="9.75" customHeight="1">
      <c r="A5" s="119"/>
      <c r="B5" s="118"/>
      <c r="C5" s="323"/>
    </row>
    <row r="6" spans="1:9">
      <c r="A6" s="323"/>
      <c r="B6" s="235" t="s">
        <v>1460</v>
      </c>
      <c r="C6" s="323"/>
    </row>
    <row r="7" spans="1:9">
      <c r="A7" s="324"/>
      <c r="B7" s="325" t="s">
        <v>670</v>
      </c>
      <c r="C7" s="323"/>
    </row>
    <row r="8" spans="1:9">
      <c r="A8" s="324"/>
      <c r="B8" s="325"/>
      <c r="C8" s="323"/>
    </row>
    <row r="9" spans="1:9">
      <c r="A9" s="324"/>
      <c r="B9" s="325"/>
      <c r="C9" s="323"/>
    </row>
    <row r="10" spans="1:9" ht="30.75" customHeight="1">
      <c r="A10" s="991" t="s">
        <v>19</v>
      </c>
      <c r="B10" s="1040" t="s">
        <v>1</v>
      </c>
      <c r="C10" s="971" t="s">
        <v>1461</v>
      </c>
      <c r="D10" s="971" t="s">
        <v>1461</v>
      </c>
      <c r="E10"/>
      <c r="F10"/>
    </row>
    <row r="11" spans="1:9" ht="22.5" customHeight="1">
      <c r="A11" s="973"/>
      <c r="B11" s="326" t="s">
        <v>671</v>
      </c>
      <c r="E11"/>
      <c r="F11"/>
    </row>
    <row r="12" spans="1:9" ht="31.5" customHeight="1">
      <c r="A12" s="973">
        <v>1</v>
      </c>
      <c r="B12" s="138" t="s">
        <v>672</v>
      </c>
      <c r="C12" s="1054">
        <v>6.8</v>
      </c>
      <c r="D12" s="1054">
        <v>7.4</v>
      </c>
      <c r="E12"/>
      <c r="F12"/>
      <c r="G12"/>
      <c r="H12" s="199"/>
      <c r="I12" s="704"/>
    </row>
    <row r="13" spans="1:9" ht="30.75" customHeight="1">
      <c r="A13" s="973">
        <v>2</v>
      </c>
      <c r="B13" s="138" t="s">
        <v>673</v>
      </c>
      <c r="C13" s="1054">
        <v>6.4</v>
      </c>
      <c r="D13" s="1054">
        <v>7</v>
      </c>
      <c r="E13"/>
      <c r="F13"/>
      <c r="G13"/>
      <c r="H13" s="199"/>
      <c r="I13" s="704"/>
    </row>
    <row r="14" spans="1:9">
      <c r="A14" s="329"/>
      <c r="B14" s="330"/>
      <c r="C14" s="331"/>
      <c r="I14" s="704"/>
    </row>
    <row r="15" spans="1:9">
      <c r="A15" s="118" t="s">
        <v>674</v>
      </c>
      <c r="B15" s="323"/>
      <c r="C15" s="323"/>
    </row>
    <row r="16" spans="1:9">
      <c r="A16" s="118" t="s">
        <v>675</v>
      </c>
      <c r="B16" s="323"/>
      <c r="C16" s="323"/>
    </row>
    <row r="17" spans="1:3">
      <c r="A17" s="118"/>
      <c r="B17" s="323"/>
      <c r="C17" s="323"/>
    </row>
  </sheetData>
  <pageMargins left="0.47244094488188981" right="0.19685039370078741" top="0.27559055118110237" bottom="0.35433070866141736" header="0.23622047244094491" footer="0.27559055118110237"/>
  <pageSetup paperSize="9" scale="85" firstPageNumber="177" orientation="portrait" useFirstPageNumber="1" r:id="rId1"/>
  <headerFooter alignWithMargins="0">
    <oddHeader>&amp;CDRAFT</oddHeader>
    <oddFooter>&amp;C&amp;P</oddFooter>
  </headerFooter>
</worksheet>
</file>

<file path=xl/worksheets/sheet5.xml><?xml version="1.0" encoding="utf-8"?>
<worksheet xmlns="http://schemas.openxmlformats.org/spreadsheetml/2006/main" xmlns:r="http://schemas.openxmlformats.org/officeDocument/2006/relationships">
  <sheetPr codeName="Sheet31">
    <tabColor rgb="FF00B0F0"/>
  </sheetPr>
  <dimension ref="A1:IH81"/>
  <sheetViews>
    <sheetView topLeftCell="A16" zoomScale="85" zoomScaleNormal="85" workbookViewId="0">
      <selection activeCell="D25" sqref="D25"/>
    </sheetView>
  </sheetViews>
  <sheetFormatPr defaultColWidth="10.28515625" defaultRowHeight="12.75"/>
  <cols>
    <col min="1" max="1" width="4.5703125" style="277" customWidth="1"/>
    <col min="2" max="2" width="40.42578125" style="276" customWidth="1"/>
    <col min="3" max="3" width="7.85546875" style="275" customWidth="1"/>
    <col min="4" max="4" width="9.140625" style="276" customWidth="1"/>
    <col min="5" max="5" width="6.140625" style="276" customWidth="1"/>
    <col min="6" max="6" width="6.42578125" style="276" customWidth="1"/>
    <col min="7" max="7" width="6.85546875" style="276" customWidth="1"/>
    <col min="8" max="8" width="9.28515625" style="276" bestFit="1" customWidth="1"/>
    <col min="9" max="18" width="10.28515625" style="276"/>
    <col min="19" max="20" width="0" style="276" hidden="1" customWidth="1"/>
    <col min="21" max="16384" width="10.28515625" style="276"/>
  </cols>
  <sheetData>
    <row r="1" spans="1:8" ht="15.75">
      <c r="A1" s="273" t="s">
        <v>1633</v>
      </c>
      <c r="B1" s="274"/>
    </row>
    <row r="2" spans="1:8" ht="12.75" customHeight="1">
      <c r="B2" s="274"/>
    </row>
    <row r="3" spans="1:8" s="281" customFormat="1" ht="14.25" customHeight="1">
      <c r="A3" s="278"/>
      <c r="B3" s="279" t="s">
        <v>598</v>
      </c>
      <c r="C3" s="280"/>
    </row>
    <row r="4" spans="1:8" s="281" customFormat="1" ht="12.75" customHeight="1">
      <c r="A4" s="278"/>
      <c r="C4" s="280"/>
    </row>
    <row r="5" spans="1:8" s="281" customFormat="1" ht="14.25" customHeight="1">
      <c r="A5" s="282"/>
      <c r="B5" s="283" t="s">
        <v>599</v>
      </c>
      <c r="C5" s="284"/>
      <c r="D5" s="285"/>
      <c r="E5" s="285"/>
    </row>
    <row r="6" spans="1:8" s="281" customFormat="1" ht="14.25" customHeight="1">
      <c r="A6" s="282"/>
      <c r="B6" s="286" t="s">
        <v>600</v>
      </c>
      <c r="C6" s="284"/>
      <c r="D6" s="1375">
        <v>2022</v>
      </c>
      <c r="E6" s="1375"/>
      <c r="F6" s="1371" t="s">
        <v>1455</v>
      </c>
      <c r="G6" s="1372"/>
    </row>
    <row r="7" spans="1:8" s="281" customFormat="1" ht="45.75" customHeight="1">
      <c r="A7" s="1394" t="s">
        <v>0</v>
      </c>
      <c r="B7" s="1395" t="s">
        <v>1</v>
      </c>
      <c r="C7" s="1396" t="s">
        <v>87</v>
      </c>
      <c r="D7" s="1235" t="s">
        <v>436</v>
      </c>
      <c r="E7" s="1216" t="s">
        <v>436</v>
      </c>
      <c r="F7" s="1373"/>
      <c r="G7" s="1374"/>
    </row>
    <row r="8" spans="1:8" s="281" customFormat="1" ht="22.5" customHeight="1">
      <c r="A8" s="1394"/>
      <c r="B8" s="1395"/>
      <c r="C8" s="1396"/>
      <c r="D8" s="1216" t="s">
        <v>2</v>
      </c>
      <c r="E8" s="1216" t="s">
        <v>3</v>
      </c>
      <c r="F8" s="1216" t="s">
        <v>2</v>
      </c>
      <c r="G8" s="1216" t="s">
        <v>3</v>
      </c>
    </row>
    <row r="9" spans="1:8" s="281" customFormat="1" ht="27" customHeight="1">
      <c r="A9" s="288" t="s">
        <v>4</v>
      </c>
      <c r="B9" s="289" t="s">
        <v>601</v>
      </c>
      <c r="C9" s="1237" t="s">
        <v>5</v>
      </c>
      <c r="D9" s="1259">
        <v>10002.281059063136</v>
      </c>
      <c r="E9" s="1259">
        <v>11406.1099796334</v>
      </c>
      <c r="F9" s="1321">
        <f>D9/2500</f>
        <v>4.0009124236252545</v>
      </c>
      <c r="G9" s="1321">
        <f>E9/2500</f>
        <v>4.5624439918533604</v>
      </c>
      <c r="H9" s="335"/>
    </row>
    <row r="10" spans="1:8" s="281" customFormat="1" ht="25.5" customHeight="1">
      <c r="A10" s="288" t="s">
        <v>6</v>
      </c>
      <c r="B10" s="289" t="s">
        <v>602</v>
      </c>
      <c r="C10" s="1237" t="s">
        <v>5</v>
      </c>
      <c r="D10" s="1259">
        <v>9651.3238289205692</v>
      </c>
      <c r="E10" s="1259">
        <v>10879.674134419553</v>
      </c>
      <c r="F10" s="1321">
        <f t="shared" ref="F10:F17" si="0">D10/2500</f>
        <v>3.8605295315682278</v>
      </c>
      <c r="G10" s="1321">
        <f t="shared" ref="G10:G17" si="1">E10/2500</f>
        <v>4.351869653767821</v>
      </c>
      <c r="H10" s="335"/>
    </row>
    <row r="11" spans="1:8" s="281" customFormat="1" ht="25.5" customHeight="1">
      <c r="A11" s="288" t="s">
        <v>7</v>
      </c>
      <c r="B11" s="289" t="s">
        <v>603</v>
      </c>
      <c r="C11" s="1237" t="s">
        <v>5</v>
      </c>
      <c r="D11" s="1259">
        <v>9651.3238289205692</v>
      </c>
      <c r="E11" s="1259">
        <v>10879.674134419553</v>
      </c>
      <c r="F11" s="1321">
        <f t="shared" si="0"/>
        <v>3.8605295315682278</v>
      </c>
      <c r="G11" s="1321">
        <f t="shared" si="1"/>
        <v>4.351869653767821</v>
      </c>
      <c r="H11" s="335"/>
    </row>
    <row r="12" spans="1:8" s="281" customFormat="1" ht="27" customHeight="1">
      <c r="A12" s="288" t="s">
        <v>8</v>
      </c>
      <c r="B12" s="289" t="s">
        <v>604</v>
      </c>
      <c r="C12" s="1237" t="s">
        <v>5</v>
      </c>
      <c r="D12" s="1259">
        <v>9475.8452138492867</v>
      </c>
      <c r="E12" s="1259">
        <v>10177.75967413442</v>
      </c>
      <c r="F12" s="1321">
        <f t="shared" si="0"/>
        <v>3.7903380855397146</v>
      </c>
      <c r="G12" s="1321">
        <f t="shared" si="1"/>
        <v>4.0711038696537685</v>
      </c>
      <c r="H12" s="335"/>
    </row>
    <row r="13" spans="1:8" s="281" customFormat="1" ht="27" customHeight="1">
      <c r="A13" s="288" t="s">
        <v>9</v>
      </c>
      <c r="B13" s="289" t="s">
        <v>605</v>
      </c>
      <c r="C13" s="1237" t="s">
        <v>5</v>
      </c>
      <c r="D13" s="1259">
        <v>9124.8879837067216</v>
      </c>
      <c r="E13" s="1259">
        <v>9475.8452138492867</v>
      </c>
      <c r="F13" s="1321">
        <f t="shared" si="0"/>
        <v>3.6499551934826888</v>
      </c>
      <c r="G13" s="1321">
        <f t="shared" si="1"/>
        <v>3.7903380855397146</v>
      </c>
      <c r="H13" s="335"/>
    </row>
    <row r="14" spans="1:8" s="281" customFormat="1" ht="29.25" customHeight="1">
      <c r="A14" s="288" t="s">
        <v>10</v>
      </c>
      <c r="B14" s="289" t="s">
        <v>606</v>
      </c>
      <c r="C14" s="1237" t="s">
        <v>5</v>
      </c>
      <c r="D14" s="1259">
        <v>9124.8879837067216</v>
      </c>
      <c r="E14" s="1259">
        <v>9475.8452138492867</v>
      </c>
      <c r="F14" s="1321">
        <f t="shared" si="0"/>
        <v>3.6499551934826888</v>
      </c>
      <c r="G14" s="1321">
        <f t="shared" si="1"/>
        <v>3.7903380855397146</v>
      </c>
      <c r="H14" s="335"/>
    </row>
    <row r="15" spans="1:8" s="281" customFormat="1" ht="36.75" customHeight="1">
      <c r="A15" s="288" t="s">
        <v>14</v>
      </c>
      <c r="B15" s="289" t="s">
        <v>607</v>
      </c>
      <c r="C15" s="1237" t="s">
        <v>5</v>
      </c>
      <c r="D15" s="1259">
        <v>8949.4093686354372</v>
      </c>
      <c r="E15" s="1259">
        <v>9124.8879837067216</v>
      </c>
      <c r="F15" s="1321">
        <f t="shared" si="0"/>
        <v>3.5797637474541748</v>
      </c>
      <c r="G15" s="1321">
        <f t="shared" si="1"/>
        <v>3.6499551934826888</v>
      </c>
      <c r="H15" s="335"/>
    </row>
    <row r="16" spans="1:8" s="281" customFormat="1" ht="38.25" customHeight="1">
      <c r="A16" s="288" t="s">
        <v>15</v>
      </c>
      <c r="B16" s="289" t="s">
        <v>608</v>
      </c>
      <c r="C16" s="1237" t="s">
        <v>5</v>
      </c>
      <c r="D16" s="1259">
        <v>8773.9307535641547</v>
      </c>
      <c r="E16" s="1259">
        <v>8949.4093686354372</v>
      </c>
      <c r="F16" s="1321">
        <f t="shared" si="0"/>
        <v>3.5095723014256617</v>
      </c>
      <c r="G16" s="1321">
        <f t="shared" si="1"/>
        <v>3.5797637474541748</v>
      </c>
      <c r="H16" s="335"/>
    </row>
    <row r="17" spans="1:242" s="281" customFormat="1" ht="14.25" customHeight="1">
      <c r="A17" s="288" t="s">
        <v>16</v>
      </c>
      <c r="B17" s="289" t="s">
        <v>609</v>
      </c>
      <c r="C17" s="1237" t="s">
        <v>5</v>
      </c>
      <c r="D17" s="1259">
        <v>8422.9735234215877</v>
      </c>
      <c r="E17" s="1259">
        <v>8773.9307535641547</v>
      </c>
      <c r="F17" s="1321">
        <f t="shared" si="0"/>
        <v>3.369189409368635</v>
      </c>
      <c r="G17" s="1321">
        <f t="shared" si="1"/>
        <v>3.5095723014256617</v>
      </c>
      <c r="H17" s="335"/>
    </row>
    <row r="18" spans="1:242" s="281" customFormat="1" ht="14.25" customHeight="1">
      <c r="A18" s="282"/>
      <c r="B18" s="292" t="s">
        <v>610</v>
      </c>
      <c r="C18" s="284"/>
    </row>
    <row r="19" spans="1:242" s="281" customFormat="1" ht="14.25" customHeight="1">
      <c r="A19" s="281" t="s">
        <v>611</v>
      </c>
      <c r="C19" s="284"/>
    </row>
    <row r="20" spans="1:242" s="281" customFormat="1" ht="27" customHeight="1">
      <c r="A20" s="1379" t="s">
        <v>612</v>
      </c>
      <c r="B20" s="1379"/>
      <c r="C20" s="1379"/>
      <c r="D20" s="1379"/>
      <c r="E20" s="1379"/>
      <c r="F20" s="1379"/>
    </row>
    <row r="21" spans="1:242" s="281" customFormat="1" ht="27" customHeight="1">
      <c r="A21" s="1397" t="s">
        <v>1655</v>
      </c>
      <c r="B21" s="1397"/>
      <c r="C21" s="1397"/>
      <c r="D21" s="1397"/>
      <c r="E21" s="1397"/>
      <c r="F21" s="1397"/>
    </row>
    <row r="22" spans="1:242" s="157" customFormat="1" ht="15.75">
      <c r="A22" s="122" t="s">
        <v>1469</v>
      </c>
      <c r="B22" s="1217"/>
      <c r="C22" s="353"/>
      <c r="D22" s="93"/>
      <c r="E22" s="93"/>
      <c r="F22" s="93"/>
      <c r="G22" s="93"/>
      <c r="H22" s="170"/>
      <c r="I22" s="122"/>
      <c r="J22" s="161"/>
      <c r="K22" s="1134"/>
      <c r="L22" s="1134"/>
      <c r="M22" s="122"/>
      <c r="N22" s="122"/>
      <c r="O22" s="122"/>
      <c r="P22" s="122"/>
      <c r="Q22" s="346"/>
      <c r="R22" s="1247"/>
      <c r="S22" s="708"/>
      <c r="T22" s="1247"/>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row>
    <row r="23" spans="1:242" s="281" customFormat="1" ht="15" customHeight="1">
      <c r="A23" s="282"/>
      <c r="B23" s="286" t="s">
        <v>339</v>
      </c>
      <c r="C23" s="284"/>
    </row>
    <row r="24" spans="1:242" s="281" customFormat="1" ht="52.5" customHeight="1">
      <c r="A24" s="1236" t="s">
        <v>0</v>
      </c>
      <c r="B24" s="1237" t="s">
        <v>1</v>
      </c>
      <c r="C24" s="1231" t="s">
        <v>87</v>
      </c>
      <c r="D24" s="854" t="s">
        <v>1703</v>
      </c>
      <c r="E24" s="1377" t="s">
        <v>1455</v>
      </c>
      <c r="F24" s="890"/>
      <c r="G24" s="890"/>
    </row>
    <row r="25" spans="1:242" s="281" customFormat="1" ht="14.25" customHeight="1">
      <c r="A25" s="1236"/>
      <c r="B25" s="1237"/>
      <c r="C25" s="1231"/>
      <c r="D25" s="1132">
        <v>2022</v>
      </c>
      <c r="E25" s="1378"/>
      <c r="F25" s="891"/>
      <c r="G25" s="891"/>
    </row>
    <row r="26" spans="1:242" s="281" customFormat="1" ht="15" customHeight="1">
      <c r="A26" s="288" t="s">
        <v>4</v>
      </c>
      <c r="B26" s="287" t="s">
        <v>613</v>
      </c>
      <c r="C26" s="294" t="s">
        <v>5</v>
      </c>
      <c r="D26" s="62">
        <v>7545.5804480651723</v>
      </c>
      <c r="E26" s="1321">
        <f>D26/2500</f>
        <v>3.0182321792260689</v>
      </c>
      <c r="F26" s="335"/>
      <c r="G26" s="335"/>
    </row>
    <row r="27" spans="1:242" s="281" customFormat="1" ht="15" customHeight="1">
      <c r="A27" s="288" t="s">
        <v>6</v>
      </c>
      <c r="B27" s="287" t="s">
        <v>614</v>
      </c>
      <c r="C27" s="294" t="s">
        <v>5</v>
      </c>
      <c r="D27" s="62">
        <v>5966.2729124236257</v>
      </c>
      <c r="E27" s="1321">
        <f t="shared" ref="E27:E34" si="2">D27/2500</f>
        <v>2.3865091649694503</v>
      </c>
      <c r="F27" s="335"/>
      <c r="G27" s="335"/>
    </row>
    <row r="28" spans="1:242" s="281" customFormat="1" ht="15" customHeight="1">
      <c r="A28" s="288" t="s">
        <v>7</v>
      </c>
      <c r="B28" s="295" t="s">
        <v>615</v>
      </c>
      <c r="C28" s="294" t="s">
        <v>5</v>
      </c>
      <c r="D28" s="62">
        <v>4216.1150101832991</v>
      </c>
      <c r="E28" s="1321">
        <f t="shared" si="2"/>
        <v>1.6864460040733196</v>
      </c>
      <c r="F28" s="335"/>
      <c r="G28" s="335"/>
    </row>
    <row r="29" spans="1:242" s="281" customFormat="1" ht="15" customHeight="1">
      <c r="A29" s="288" t="s">
        <v>8</v>
      </c>
      <c r="B29" s="295" t="s">
        <v>616</v>
      </c>
      <c r="C29" s="294" t="s">
        <v>5</v>
      </c>
      <c r="D29" s="62">
        <v>4129.9550101832992</v>
      </c>
      <c r="E29" s="1321">
        <f t="shared" si="2"/>
        <v>1.6519820040733197</v>
      </c>
      <c r="F29" s="335"/>
      <c r="G29" s="335"/>
    </row>
    <row r="30" spans="1:242" s="281" customFormat="1" ht="15" customHeight="1">
      <c r="A30" s="288" t="s">
        <v>9</v>
      </c>
      <c r="B30" s="296" t="s">
        <v>617</v>
      </c>
      <c r="C30" s="294" t="s">
        <v>5</v>
      </c>
      <c r="D30" s="62">
        <v>4086.8750101832989</v>
      </c>
      <c r="E30" s="1321">
        <f t="shared" si="2"/>
        <v>1.6347500040733196</v>
      </c>
      <c r="F30" s="335"/>
      <c r="G30" s="335"/>
    </row>
    <row r="31" spans="1:242" s="281" customFormat="1" ht="15" customHeight="1">
      <c r="A31" s="288" t="s">
        <v>10</v>
      </c>
      <c r="B31" s="296" t="s">
        <v>618</v>
      </c>
      <c r="C31" s="294" t="s">
        <v>5</v>
      </c>
      <c r="D31" s="62">
        <v>3950</v>
      </c>
      <c r="E31" s="1321">
        <f t="shared" si="2"/>
        <v>1.58</v>
      </c>
      <c r="F31" s="335"/>
      <c r="G31" s="335"/>
    </row>
    <row r="32" spans="1:242" s="281" customFormat="1" ht="15" customHeight="1">
      <c r="A32" s="288" t="s">
        <v>14</v>
      </c>
      <c r="B32" s="296" t="s">
        <v>619</v>
      </c>
      <c r="C32" s="294" t="s">
        <v>12</v>
      </c>
      <c r="D32" s="62">
        <v>3850</v>
      </c>
      <c r="E32" s="1321">
        <f t="shared" si="2"/>
        <v>1.54</v>
      </c>
      <c r="F32" s="335"/>
      <c r="G32" s="335"/>
    </row>
    <row r="33" spans="1:7" s="281" customFormat="1" ht="15" customHeight="1">
      <c r="A33" s="288" t="s">
        <v>15</v>
      </c>
      <c r="B33" s="296" t="s">
        <v>620</v>
      </c>
      <c r="C33" s="294" t="s">
        <v>12</v>
      </c>
      <c r="D33" s="62">
        <v>3750</v>
      </c>
      <c r="E33" s="1321">
        <f t="shared" si="2"/>
        <v>1.5</v>
      </c>
      <c r="F33" s="335"/>
      <c r="G33" s="335"/>
    </row>
    <row r="34" spans="1:7" s="281" customFormat="1" ht="15" customHeight="1">
      <c r="A34" s="288" t="s">
        <v>16</v>
      </c>
      <c r="B34" s="296" t="s">
        <v>621</v>
      </c>
      <c r="C34" s="294" t="s">
        <v>12</v>
      </c>
      <c r="D34" s="62">
        <v>3610</v>
      </c>
      <c r="E34" s="1321">
        <f t="shared" si="2"/>
        <v>1.444</v>
      </c>
      <c r="F34" s="335"/>
      <c r="G34" s="335"/>
    </row>
    <row r="35" spans="1:7" s="281" customFormat="1" ht="18" customHeight="1">
      <c r="A35" s="1391" t="s">
        <v>611</v>
      </c>
      <c r="B35" s="1391"/>
      <c r="C35" s="1391"/>
      <c r="D35" s="1391"/>
      <c r="E35" s="1392"/>
      <c r="F35" s="1392"/>
    </row>
    <row r="36" spans="1:7" s="281" customFormat="1" ht="27" customHeight="1">
      <c r="A36" s="1393" t="s">
        <v>622</v>
      </c>
      <c r="B36" s="1393"/>
      <c r="C36" s="1393"/>
      <c r="D36" s="1393"/>
      <c r="E36" s="1393"/>
      <c r="F36" s="1393"/>
    </row>
    <row r="37" spans="1:7" ht="26.25" customHeight="1">
      <c r="A37" s="1379" t="s">
        <v>1656</v>
      </c>
      <c r="B37" s="1379"/>
      <c r="C37" s="1379"/>
      <c r="D37" s="1379"/>
      <c r="E37" s="1379"/>
      <c r="F37" s="1379"/>
    </row>
    <row r="38" spans="1:7" ht="12.75" customHeight="1">
      <c r="B38" s="52"/>
    </row>
    <row r="56" spans="2:4">
      <c r="B56" s="281"/>
      <c r="C56" s="430"/>
      <c r="D56" s="281"/>
    </row>
    <row r="57" spans="2:4">
      <c r="B57" s="281"/>
      <c r="C57" s="430"/>
      <c r="D57" s="281"/>
    </row>
    <row r="58" spans="2:4">
      <c r="B58" s="281"/>
      <c r="C58" s="430"/>
      <c r="D58" s="281"/>
    </row>
    <row r="59" spans="2:4">
      <c r="B59" s="281"/>
      <c r="C59" s="430"/>
      <c r="D59" s="281"/>
    </row>
    <row r="60" spans="2:4">
      <c r="B60" s="281"/>
      <c r="C60" s="430"/>
      <c r="D60" s="281"/>
    </row>
    <row r="61" spans="2:4">
      <c r="B61" s="281"/>
      <c r="C61" s="430"/>
      <c r="D61" s="281"/>
    </row>
    <row r="62" spans="2:4">
      <c r="B62" s="281"/>
      <c r="C62" s="430"/>
      <c r="D62" s="281"/>
    </row>
    <row r="63" spans="2:4">
      <c r="B63" s="281"/>
      <c r="C63" s="430"/>
      <c r="D63" s="281"/>
    </row>
    <row r="64" spans="2:4">
      <c r="B64" s="281"/>
      <c r="C64" s="430"/>
      <c r="D64" s="281"/>
    </row>
    <row r="65" spans="2:4">
      <c r="B65" s="281"/>
      <c r="C65" s="430"/>
      <c r="D65" s="281"/>
    </row>
    <row r="66" spans="2:4">
      <c r="B66" s="281"/>
      <c r="C66" s="430"/>
      <c r="D66" s="281"/>
    </row>
    <row r="67" spans="2:4">
      <c r="B67" s="281"/>
      <c r="C67" s="430"/>
      <c r="D67" s="281"/>
    </row>
    <row r="68" spans="2:4">
      <c r="B68" s="281"/>
      <c r="C68" s="430"/>
      <c r="D68" s="281"/>
    </row>
    <row r="69" spans="2:4">
      <c r="B69" s="281"/>
      <c r="C69" s="430"/>
      <c r="D69" s="281"/>
    </row>
    <row r="70" spans="2:4">
      <c r="B70" s="281"/>
      <c r="C70" s="430"/>
      <c r="D70" s="281"/>
    </row>
    <row r="71" spans="2:4">
      <c r="B71" s="281"/>
      <c r="C71" s="430"/>
      <c r="D71" s="281"/>
    </row>
    <row r="72" spans="2:4">
      <c r="B72" s="281"/>
      <c r="C72" s="430"/>
      <c r="D72" s="281"/>
    </row>
    <row r="73" spans="2:4">
      <c r="B73" s="281"/>
      <c r="C73" s="430"/>
      <c r="D73" s="281"/>
    </row>
    <row r="74" spans="2:4">
      <c r="B74" s="281"/>
      <c r="C74" s="430"/>
      <c r="D74" s="281"/>
    </row>
    <row r="75" spans="2:4">
      <c r="B75" s="281"/>
      <c r="C75" s="430"/>
      <c r="D75" s="281"/>
    </row>
    <row r="76" spans="2:4">
      <c r="B76" s="281"/>
      <c r="C76" s="430"/>
      <c r="D76" s="281"/>
    </row>
    <row r="77" spans="2:4">
      <c r="B77" s="281"/>
      <c r="C77" s="430"/>
      <c r="D77" s="281"/>
    </row>
    <row r="78" spans="2:4">
      <c r="B78" s="281"/>
      <c r="C78" s="430"/>
      <c r="D78" s="281"/>
    </row>
    <row r="79" spans="2:4">
      <c r="B79" s="281"/>
      <c r="C79" s="430"/>
      <c r="D79" s="281"/>
    </row>
    <row r="80" spans="2:4">
      <c r="B80" s="281"/>
      <c r="C80" s="430"/>
      <c r="D80" s="281"/>
    </row>
    <row r="81" spans="2:4">
      <c r="B81" s="281"/>
      <c r="C81" s="430"/>
      <c r="D81" s="281"/>
    </row>
  </sheetData>
  <mergeCells count="11">
    <mergeCell ref="A37:F37"/>
    <mergeCell ref="A7:A8"/>
    <mergeCell ref="B7:B8"/>
    <mergeCell ref="C7:C8"/>
    <mergeCell ref="A20:F20"/>
    <mergeCell ref="A21:F21"/>
    <mergeCell ref="D6:E6"/>
    <mergeCell ref="A35:F35"/>
    <mergeCell ref="A36:F36"/>
    <mergeCell ref="E24:E25"/>
    <mergeCell ref="F6:G7"/>
  </mergeCells>
  <pageMargins left="0.43307086614173229" right="0.19685039370078741" top="0.39370078740157483" bottom="0.35433070866141736" header="0.31496062992125984" footer="0.31496062992125984"/>
  <pageSetup paperSize="9" firstPageNumber="29" orientation="portrait" useFirstPageNumber="1" r:id="rId1"/>
  <headerFooter>
    <oddHeader>&amp;CDRAFT</oddHeader>
    <oddFooter>&amp;C&amp;P</oddFooter>
  </headerFooter>
</worksheet>
</file>

<file path=xl/worksheets/sheet6.xml><?xml version="1.0" encoding="utf-8"?>
<worksheet xmlns="http://schemas.openxmlformats.org/spreadsheetml/2006/main" xmlns:r="http://schemas.openxmlformats.org/officeDocument/2006/relationships">
  <sheetPr codeName="Sheet32">
    <tabColor rgb="FF00B0F0"/>
  </sheetPr>
  <dimension ref="A1:AC670"/>
  <sheetViews>
    <sheetView zoomScaleNormal="100" workbookViewId="0">
      <selection activeCell="A21" sqref="A21:E22"/>
    </sheetView>
  </sheetViews>
  <sheetFormatPr defaultColWidth="26.28515625" defaultRowHeight="15.75"/>
  <cols>
    <col min="1" max="1" width="4" style="33" customWidth="1"/>
    <col min="2" max="2" width="21.7109375" style="31" customWidth="1"/>
    <col min="3" max="3" width="8.5703125" style="46" customWidth="1"/>
    <col min="4" max="4" width="9.42578125" style="31" customWidth="1"/>
    <col min="5" max="5" width="10.85546875" style="31" customWidth="1"/>
    <col min="6" max="19" width="26.28515625" style="31"/>
    <col min="20" max="21" width="0" style="31" hidden="1" customWidth="1"/>
    <col min="22" max="16384" width="26.28515625" style="31"/>
  </cols>
  <sheetData>
    <row r="1" spans="1:29" s="20" customFormat="1">
      <c r="A1" s="297" t="s">
        <v>1633</v>
      </c>
      <c r="B1" s="298"/>
      <c r="C1" s="299"/>
      <c r="D1" s="300"/>
    </row>
    <row r="2" spans="1:29" s="20" customFormat="1">
      <c r="A2" s="297"/>
      <c r="B2" s="298"/>
      <c r="C2" s="299"/>
      <c r="D2" s="300"/>
    </row>
    <row r="3" spans="1:29" s="20" customFormat="1">
      <c r="A3" s="297"/>
      <c r="B3" s="298"/>
      <c r="C3" s="299"/>
      <c r="D3" s="300"/>
    </row>
    <row r="4" spans="1:29" s="20" customFormat="1">
      <c r="A4" s="301"/>
      <c r="B4" s="36" t="s">
        <v>623</v>
      </c>
      <c r="C4" s="302"/>
    </row>
    <row r="5" spans="1:29" s="20" customFormat="1" ht="13.5" customHeight="1">
      <c r="A5" s="301"/>
      <c r="B5" s="4"/>
      <c r="C5" s="303"/>
    </row>
    <row r="6" spans="1:29" s="20" customFormat="1">
      <c r="A6" s="301"/>
      <c r="B6" s="36" t="s">
        <v>624</v>
      </c>
      <c r="C6" s="302"/>
    </row>
    <row r="7" spans="1:29" s="20" customFormat="1">
      <c r="A7" s="301"/>
      <c r="B7" s="4"/>
      <c r="C7" s="303"/>
    </row>
    <row r="8" spans="1:29" s="20" customFormat="1">
      <c r="A8" s="301"/>
      <c r="B8" s="5" t="s">
        <v>625</v>
      </c>
      <c r="C8" s="303"/>
    </row>
    <row r="9" spans="1:29" s="20" customFormat="1" ht="54" customHeight="1">
      <c r="A9" s="137" t="s">
        <v>0</v>
      </c>
      <c r="B9" s="134" t="s">
        <v>1</v>
      </c>
      <c r="C9" s="127" t="s">
        <v>87</v>
      </c>
      <c r="D9" s="854" t="s">
        <v>1703</v>
      </c>
      <c r="E9" s="1377" t="s">
        <v>1455</v>
      </c>
    </row>
    <row r="10" spans="1:29" s="20" customFormat="1">
      <c r="A10" s="304" t="s">
        <v>107</v>
      </c>
      <c r="B10" s="305" t="s">
        <v>626</v>
      </c>
      <c r="C10" s="306"/>
      <c r="D10" s="1132">
        <v>2022</v>
      </c>
      <c r="E10" s="1378"/>
    </row>
    <row r="11" spans="1:29" s="20" customFormat="1">
      <c r="A11" s="304"/>
      <c r="B11" s="307" t="s">
        <v>627</v>
      </c>
      <c r="C11" s="306" t="s">
        <v>5</v>
      </c>
      <c r="D11" s="1325">
        <v>4000</v>
      </c>
      <c r="E11" s="1321">
        <f>D11/2500</f>
        <v>1.6</v>
      </c>
      <c r="F11" s="979"/>
    </row>
    <row r="12" spans="1:29" s="20" customFormat="1">
      <c r="A12" s="41"/>
      <c r="B12" s="307" t="s">
        <v>628</v>
      </c>
      <c r="C12" s="308" t="s">
        <v>5</v>
      </c>
      <c r="D12" s="1325">
        <v>3900</v>
      </c>
      <c r="E12" s="1321">
        <f t="shared" ref="E12:E18" si="0">D12/2500</f>
        <v>1.56</v>
      </c>
      <c r="F12" s="979"/>
    </row>
    <row r="13" spans="1:29" s="20" customFormat="1">
      <c r="A13" s="41"/>
      <c r="B13" s="309" t="s">
        <v>629</v>
      </c>
      <c r="C13" s="308" t="s">
        <v>5</v>
      </c>
      <c r="D13" s="1325">
        <v>3850</v>
      </c>
      <c r="E13" s="1321">
        <f t="shared" si="0"/>
        <v>1.54</v>
      </c>
      <c r="F13" s="334"/>
    </row>
    <row r="14" spans="1:29" s="20" customFormat="1">
      <c r="A14" s="310"/>
      <c r="B14" s="311" t="s">
        <v>630</v>
      </c>
      <c r="C14" s="312" t="s">
        <v>5</v>
      </c>
      <c r="D14" s="1325">
        <v>3700</v>
      </c>
      <c r="E14" s="1321">
        <f t="shared" si="0"/>
        <v>1.48</v>
      </c>
      <c r="F14" s="334"/>
      <c r="V14" s="919"/>
      <c r="W14" s="919"/>
      <c r="X14" s="919"/>
      <c r="Y14" s="919"/>
      <c r="Z14" s="919"/>
      <c r="AA14" s="919"/>
      <c r="AB14" s="919"/>
      <c r="AC14" s="919"/>
    </row>
    <row r="15" spans="1:29" s="20" customFormat="1">
      <c r="A15" s="313" t="s">
        <v>109</v>
      </c>
      <c r="B15" s="314" t="s">
        <v>626</v>
      </c>
      <c r="C15" s="315"/>
      <c r="D15" s="1325"/>
      <c r="E15" s="1321"/>
      <c r="F15" s="334"/>
    </row>
    <row r="16" spans="1:29" s="20" customFormat="1">
      <c r="A16" s="41"/>
      <c r="B16" s="307" t="s">
        <v>627</v>
      </c>
      <c r="C16" s="316" t="s">
        <v>12</v>
      </c>
      <c r="D16" s="1325">
        <v>3700</v>
      </c>
      <c r="E16" s="1321">
        <f t="shared" si="0"/>
        <v>1.48</v>
      </c>
      <c r="F16" s="891"/>
    </row>
    <row r="17" spans="1:6" s="20" customFormat="1">
      <c r="A17" s="41"/>
      <c r="B17" s="309" t="s">
        <v>629</v>
      </c>
      <c r="C17" s="308" t="s">
        <v>12</v>
      </c>
      <c r="D17" s="1325">
        <v>3650</v>
      </c>
      <c r="E17" s="1321">
        <f t="shared" si="0"/>
        <v>1.46</v>
      </c>
      <c r="F17" s="334"/>
    </row>
    <row r="18" spans="1:6" s="20" customFormat="1">
      <c r="A18" s="310"/>
      <c r="B18" s="309" t="s">
        <v>630</v>
      </c>
      <c r="C18" s="308" t="s">
        <v>12</v>
      </c>
      <c r="D18" s="1325">
        <v>3550</v>
      </c>
      <c r="E18" s="1321">
        <f t="shared" si="0"/>
        <v>1.42</v>
      </c>
      <c r="F18" s="334"/>
    </row>
    <row r="19" spans="1:6" s="20" customFormat="1">
      <c r="A19" s="301"/>
      <c r="B19" s="31"/>
      <c r="C19" s="303"/>
      <c r="F19" s="334"/>
    </row>
    <row r="20" spans="1:6" s="20" customFormat="1">
      <c r="A20" s="4" t="s">
        <v>631</v>
      </c>
      <c r="B20" s="2"/>
      <c r="C20" s="317"/>
      <c r="D20" s="2"/>
    </row>
    <row r="21" spans="1:6" s="20" customFormat="1" ht="15.75" customHeight="1">
      <c r="A21" s="1398" t="s">
        <v>632</v>
      </c>
      <c r="B21" s="1398"/>
      <c r="C21" s="1398"/>
      <c r="D21" s="1398"/>
      <c r="E21" s="1398"/>
    </row>
    <row r="22" spans="1:6" s="20" customFormat="1" ht="21.75" customHeight="1">
      <c r="A22" s="1398"/>
      <c r="B22" s="1398"/>
      <c r="C22" s="1398"/>
      <c r="D22" s="1398"/>
      <c r="E22" s="1398"/>
    </row>
    <row r="23" spans="1:6" s="20" customFormat="1" ht="12.75" customHeight="1">
      <c r="A23" s="19" t="s">
        <v>633</v>
      </c>
      <c r="C23" s="303"/>
    </row>
    <row r="24" spans="1:6" s="20" customFormat="1" ht="12.75" customHeight="1">
      <c r="A24" s="19" t="s">
        <v>634</v>
      </c>
      <c r="C24" s="303"/>
    </row>
    <row r="25" spans="1:6" s="20" customFormat="1">
      <c r="A25" s="318"/>
      <c r="C25" s="303"/>
    </row>
    <row r="26" spans="1:6" s="20" customFormat="1">
      <c r="A26" s="31"/>
      <c r="B26" s="31"/>
      <c r="C26" s="303"/>
    </row>
    <row r="27" spans="1:6" s="20" customFormat="1">
      <c r="A27" s="31"/>
      <c r="B27" s="31"/>
      <c r="C27" s="303"/>
    </row>
    <row r="28" spans="1:6" s="20" customFormat="1">
      <c r="A28" s="31"/>
      <c r="B28" s="31"/>
      <c r="C28" s="303"/>
    </row>
    <row r="29" spans="1:6" s="20" customFormat="1">
      <c r="A29" s="31"/>
      <c r="B29" s="31"/>
      <c r="C29" s="303"/>
    </row>
    <row r="30" spans="1:6" s="20" customFormat="1">
      <c r="A30" s="31"/>
      <c r="B30" s="31"/>
      <c r="C30" s="303"/>
    </row>
    <row r="31" spans="1:6" s="20" customFormat="1">
      <c r="A31" s="31"/>
      <c r="B31" s="31"/>
      <c r="C31" s="303"/>
    </row>
    <row r="32" spans="1:6" s="20" customFormat="1">
      <c r="A32" s="31"/>
      <c r="B32" s="31"/>
      <c r="C32" s="303"/>
    </row>
    <row r="33" spans="1:9" s="20" customFormat="1">
      <c r="A33" s="31"/>
      <c r="B33" s="31"/>
      <c r="C33" s="303"/>
    </row>
    <row r="34" spans="1:9" s="20" customFormat="1">
      <c r="A34" s="31"/>
      <c r="B34" s="31"/>
      <c r="C34" s="303"/>
    </row>
    <row r="35" spans="1:9" s="20" customFormat="1">
      <c r="A35" s="301"/>
      <c r="B35" s="19"/>
      <c r="C35" s="303"/>
    </row>
    <row r="36" spans="1:9" s="20" customFormat="1">
      <c r="A36" s="319"/>
      <c r="C36" s="320"/>
    </row>
    <row r="37" spans="1:9" s="20" customFormat="1">
      <c r="A37" s="319"/>
      <c r="C37" s="320"/>
    </row>
    <row r="38" spans="1:9" s="20" customFormat="1">
      <c r="A38" s="319"/>
      <c r="C38" s="320"/>
    </row>
    <row r="39" spans="1:9" s="20" customFormat="1">
      <c r="A39" s="319"/>
      <c r="C39" s="320"/>
    </row>
    <row r="40" spans="1:9" s="20" customFormat="1">
      <c r="A40" s="319"/>
      <c r="C40" s="320"/>
    </row>
    <row r="41" spans="1:9" s="20" customFormat="1">
      <c r="A41" s="319"/>
      <c r="C41" s="320"/>
    </row>
    <row r="42" spans="1:9" s="20" customFormat="1">
      <c r="A42" s="319"/>
      <c r="C42" s="320"/>
    </row>
    <row r="43" spans="1:9" s="20" customFormat="1">
      <c r="A43" s="319"/>
      <c r="C43" s="320"/>
    </row>
    <row r="44" spans="1:9" s="20" customFormat="1">
      <c r="A44" s="319"/>
      <c r="C44" s="320"/>
      <c r="D44" s="919"/>
      <c r="E44" s="919"/>
      <c r="F44" s="919"/>
      <c r="G44" s="919"/>
      <c r="H44" s="919"/>
      <c r="I44" s="919"/>
    </row>
    <row r="45" spans="1:9" s="20" customFormat="1">
      <c r="A45" s="319"/>
      <c r="C45" s="320"/>
    </row>
    <row r="46" spans="1:9" s="20" customFormat="1">
      <c r="A46" s="319"/>
      <c r="C46" s="320"/>
    </row>
    <row r="47" spans="1:9" s="20" customFormat="1">
      <c r="A47" s="319"/>
      <c r="C47" s="320"/>
    </row>
    <row r="48" spans="1:9" s="20" customFormat="1">
      <c r="A48" s="319"/>
      <c r="C48" s="320"/>
    </row>
    <row r="49" spans="1:3" s="20" customFormat="1">
      <c r="A49" s="319"/>
      <c r="C49" s="320"/>
    </row>
    <row r="50" spans="1:3" s="20" customFormat="1">
      <c r="A50" s="319"/>
      <c r="C50" s="320"/>
    </row>
    <row r="51" spans="1:3" s="20" customFormat="1">
      <c r="A51" s="319"/>
      <c r="C51" s="320"/>
    </row>
    <row r="52" spans="1:3" s="20" customFormat="1">
      <c r="A52" s="319"/>
      <c r="C52" s="320"/>
    </row>
    <row r="53" spans="1:3" s="20" customFormat="1">
      <c r="A53" s="319"/>
      <c r="C53" s="320"/>
    </row>
    <row r="54" spans="1:3" s="20" customFormat="1">
      <c r="A54" s="319"/>
      <c r="C54" s="320"/>
    </row>
    <row r="55" spans="1:3" s="20" customFormat="1">
      <c r="A55" s="319"/>
      <c r="C55" s="320"/>
    </row>
    <row r="56" spans="1:3" s="20" customFormat="1">
      <c r="A56" s="319"/>
      <c r="C56" s="320"/>
    </row>
    <row r="57" spans="1:3" s="20" customFormat="1">
      <c r="A57" s="319"/>
      <c r="C57" s="320"/>
    </row>
    <row r="58" spans="1:3" s="20" customFormat="1">
      <c r="A58" s="319"/>
      <c r="C58" s="320"/>
    </row>
    <row r="59" spans="1:3" s="20" customFormat="1">
      <c r="A59" s="319"/>
      <c r="C59" s="320"/>
    </row>
    <row r="60" spans="1:3" s="20" customFormat="1">
      <c r="A60" s="319"/>
      <c r="C60" s="320"/>
    </row>
    <row r="61" spans="1:3" s="20" customFormat="1">
      <c r="A61" s="319"/>
      <c r="C61" s="320"/>
    </row>
    <row r="62" spans="1:3" s="20" customFormat="1">
      <c r="A62" s="319"/>
      <c r="C62" s="320"/>
    </row>
    <row r="63" spans="1:3" s="20" customFormat="1">
      <c r="A63" s="319"/>
      <c r="C63" s="320"/>
    </row>
    <row r="64" spans="1:3" s="20" customFormat="1">
      <c r="A64" s="319"/>
      <c r="C64" s="320"/>
    </row>
    <row r="65" spans="1:3" s="20" customFormat="1">
      <c r="A65" s="319"/>
      <c r="C65" s="320"/>
    </row>
    <row r="66" spans="1:3" s="20" customFormat="1">
      <c r="A66" s="319"/>
      <c r="C66" s="320"/>
    </row>
    <row r="67" spans="1:3" s="20" customFormat="1">
      <c r="A67" s="319"/>
      <c r="C67" s="320"/>
    </row>
    <row r="68" spans="1:3" s="20" customFormat="1">
      <c r="A68" s="319"/>
      <c r="C68" s="320"/>
    </row>
    <row r="69" spans="1:3" s="20" customFormat="1">
      <c r="A69" s="319"/>
      <c r="C69" s="320"/>
    </row>
    <row r="70" spans="1:3" s="20" customFormat="1">
      <c r="A70" s="319"/>
      <c r="C70" s="320"/>
    </row>
    <row r="71" spans="1:3" s="20" customFormat="1">
      <c r="A71" s="319"/>
      <c r="C71" s="320"/>
    </row>
    <row r="72" spans="1:3" s="20" customFormat="1">
      <c r="A72" s="319"/>
      <c r="C72" s="320"/>
    </row>
    <row r="73" spans="1:3" s="20" customFormat="1">
      <c r="A73" s="319"/>
      <c r="C73" s="320"/>
    </row>
    <row r="74" spans="1:3" s="20" customFormat="1">
      <c r="A74" s="319"/>
      <c r="C74" s="320"/>
    </row>
    <row r="75" spans="1:3" s="20" customFormat="1">
      <c r="A75" s="319"/>
      <c r="C75" s="320"/>
    </row>
    <row r="76" spans="1:3" s="20" customFormat="1">
      <c r="A76" s="319"/>
      <c r="C76" s="320"/>
    </row>
    <row r="77" spans="1:3" s="20" customFormat="1">
      <c r="A77" s="319"/>
      <c r="C77" s="320"/>
    </row>
    <row r="78" spans="1:3" s="20" customFormat="1">
      <c r="A78" s="319"/>
      <c r="C78" s="320"/>
    </row>
    <row r="79" spans="1:3" s="20" customFormat="1">
      <c r="A79" s="319"/>
      <c r="C79" s="320"/>
    </row>
    <row r="80" spans="1:3" s="20" customFormat="1">
      <c r="A80" s="319"/>
      <c r="C80" s="320"/>
    </row>
    <row r="81" spans="1:3" s="20" customFormat="1">
      <c r="A81" s="319"/>
      <c r="C81" s="320"/>
    </row>
    <row r="82" spans="1:3" s="20" customFormat="1">
      <c r="A82" s="319"/>
      <c r="C82" s="320"/>
    </row>
    <row r="83" spans="1:3" s="20" customFormat="1">
      <c r="A83" s="319"/>
      <c r="C83" s="320"/>
    </row>
    <row r="84" spans="1:3" s="20" customFormat="1">
      <c r="A84" s="319"/>
      <c r="C84" s="320"/>
    </row>
    <row r="85" spans="1:3" s="20" customFormat="1">
      <c r="A85" s="319"/>
      <c r="C85" s="320"/>
    </row>
    <row r="86" spans="1:3" s="20" customFormat="1">
      <c r="A86" s="319"/>
      <c r="C86" s="320"/>
    </row>
    <row r="87" spans="1:3" s="20" customFormat="1">
      <c r="A87" s="319"/>
      <c r="C87" s="320"/>
    </row>
    <row r="88" spans="1:3" s="20" customFormat="1">
      <c r="A88" s="319"/>
      <c r="C88" s="320"/>
    </row>
    <row r="89" spans="1:3" s="20" customFormat="1">
      <c r="A89" s="319"/>
      <c r="C89" s="320"/>
    </row>
    <row r="90" spans="1:3" s="20" customFormat="1">
      <c r="A90" s="319"/>
      <c r="C90" s="320"/>
    </row>
    <row r="91" spans="1:3" s="20" customFormat="1">
      <c r="A91" s="319"/>
      <c r="C91" s="320"/>
    </row>
    <row r="92" spans="1:3" s="20" customFormat="1">
      <c r="A92" s="319"/>
      <c r="C92" s="320"/>
    </row>
    <row r="93" spans="1:3" s="20" customFormat="1">
      <c r="A93" s="319"/>
      <c r="C93" s="320"/>
    </row>
    <row r="94" spans="1:3" s="20" customFormat="1">
      <c r="A94" s="319"/>
      <c r="C94" s="320"/>
    </row>
    <row r="95" spans="1:3" s="20" customFormat="1">
      <c r="A95" s="319"/>
      <c r="C95" s="320"/>
    </row>
    <row r="96" spans="1:3" s="20" customFormat="1">
      <c r="A96" s="319"/>
      <c r="C96" s="320"/>
    </row>
    <row r="97" spans="1:3" s="20" customFormat="1">
      <c r="A97" s="319"/>
      <c r="C97" s="320"/>
    </row>
    <row r="98" spans="1:3" s="20" customFormat="1">
      <c r="A98" s="319"/>
      <c r="C98" s="320"/>
    </row>
    <row r="99" spans="1:3" s="20" customFormat="1">
      <c r="A99" s="319"/>
      <c r="C99" s="320"/>
    </row>
    <row r="100" spans="1:3" s="20" customFormat="1">
      <c r="A100" s="319"/>
      <c r="C100" s="320"/>
    </row>
    <row r="101" spans="1:3" s="20" customFormat="1">
      <c r="A101" s="319"/>
      <c r="C101" s="320"/>
    </row>
    <row r="102" spans="1:3" s="20" customFormat="1">
      <c r="A102" s="319"/>
      <c r="C102" s="320"/>
    </row>
    <row r="103" spans="1:3" s="20" customFormat="1">
      <c r="A103" s="319"/>
      <c r="C103" s="320"/>
    </row>
    <row r="104" spans="1:3" s="20" customFormat="1">
      <c r="A104" s="319"/>
      <c r="C104" s="320"/>
    </row>
    <row r="105" spans="1:3" s="20" customFormat="1">
      <c r="A105" s="319"/>
      <c r="C105" s="320"/>
    </row>
    <row r="106" spans="1:3" s="20" customFormat="1">
      <c r="A106" s="319"/>
      <c r="C106" s="320"/>
    </row>
    <row r="107" spans="1:3" s="20" customFormat="1">
      <c r="A107" s="319"/>
      <c r="C107" s="320"/>
    </row>
    <row r="108" spans="1:3" s="20" customFormat="1">
      <c r="A108" s="319"/>
      <c r="C108" s="320"/>
    </row>
    <row r="109" spans="1:3" s="20" customFormat="1">
      <c r="A109" s="319"/>
      <c r="C109" s="320"/>
    </row>
    <row r="110" spans="1:3" s="20" customFormat="1">
      <c r="A110" s="319"/>
      <c r="C110" s="320"/>
    </row>
    <row r="111" spans="1:3" s="20" customFormat="1">
      <c r="A111" s="319"/>
      <c r="C111" s="320"/>
    </row>
    <row r="112" spans="1:3" s="20" customFormat="1">
      <c r="A112" s="319"/>
      <c r="C112" s="320"/>
    </row>
    <row r="113" spans="1:3" s="20" customFormat="1">
      <c r="A113" s="319"/>
      <c r="C113" s="320"/>
    </row>
    <row r="114" spans="1:3" s="20" customFormat="1">
      <c r="A114" s="319"/>
      <c r="C114" s="320"/>
    </row>
    <row r="115" spans="1:3" s="20" customFormat="1">
      <c r="A115" s="319"/>
      <c r="C115" s="320"/>
    </row>
    <row r="116" spans="1:3" s="20" customFormat="1">
      <c r="A116" s="319"/>
      <c r="C116" s="320"/>
    </row>
    <row r="117" spans="1:3" s="20" customFormat="1">
      <c r="A117" s="319"/>
      <c r="C117" s="320"/>
    </row>
    <row r="118" spans="1:3" s="20" customFormat="1">
      <c r="A118" s="319"/>
      <c r="C118" s="320"/>
    </row>
    <row r="119" spans="1:3" s="20" customFormat="1">
      <c r="A119" s="319"/>
      <c r="C119" s="320"/>
    </row>
    <row r="120" spans="1:3" s="20" customFormat="1">
      <c r="A120" s="319"/>
      <c r="C120" s="320"/>
    </row>
    <row r="121" spans="1:3" s="20" customFormat="1">
      <c r="A121" s="319"/>
      <c r="C121" s="320"/>
    </row>
    <row r="122" spans="1:3" s="20" customFormat="1">
      <c r="A122" s="319"/>
      <c r="C122" s="320"/>
    </row>
    <row r="123" spans="1:3" s="20" customFormat="1">
      <c r="A123" s="319"/>
      <c r="C123" s="320"/>
    </row>
    <row r="124" spans="1:3" s="20" customFormat="1">
      <c r="A124" s="319"/>
      <c r="C124" s="320"/>
    </row>
    <row r="125" spans="1:3" s="20" customFormat="1">
      <c r="A125" s="319"/>
      <c r="C125" s="320"/>
    </row>
    <row r="126" spans="1:3" s="20" customFormat="1">
      <c r="A126" s="319"/>
      <c r="C126" s="320"/>
    </row>
    <row r="127" spans="1:3" s="20" customFormat="1">
      <c r="A127" s="319"/>
      <c r="C127" s="320"/>
    </row>
    <row r="128" spans="1:3" s="20" customFormat="1">
      <c r="A128" s="319"/>
      <c r="C128" s="320"/>
    </row>
    <row r="129" spans="1:3" s="20" customFormat="1">
      <c r="A129" s="319"/>
      <c r="C129" s="320"/>
    </row>
    <row r="130" spans="1:3" s="20" customFormat="1">
      <c r="A130" s="319"/>
      <c r="C130" s="320"/>
    </row>
    <row r="131" spans="1:3" s="20" customFormat="1">
      <c r="A131" s="319"/>
      <c r="C131" s="320"/>
    </row>
    <row r="132" spans="1:3" s="20" customFormat="1">
      <c r="A132" s="319"/>
      <c r="C132" s="320"/>
    </row>
    <row r="133" spans="1:3" s="20" customFormat="1">
      <c r="A133" s="319"/>
      <c r="C133" s="320"/>
    </row>
    <row r="134" spans="1:3" s="20" customFormat="1">
      <c r="A134" s="319"/>
      <c r="C134" s="320"/>
    </row>
    <row r="135" spans="1:3" s="20" customFormat="1">
      <c r="A135" s="319"/>
      <c r="C135" s="320"/>
    </row>
    <row r="136" spans="1:3" s="20" customFormat="1">
      <c r="A136" s="319"/>
      <c r="C136" s="320"/>
    </row>
    <row r="137" spans="1:3" s="20" customFormat="1">
      <c r="A137" s="319"/>
      <c r="C137" s="320"/>
    </row>
    <row r="138" spans="1:3" s="20" customFormat="1">
      <c r="A138" s="319"/>
      <c r="C138" s="320"/>
    </row>
    <row r="139" spans="1:3" s="20" customFormat="1">
      <c r="A139" s="319"/>
      <c r="C139" s="320"/>
    </row>
    <row r="140" spans="1:3" s="20" customFormat="1">
      <c r="A140" s="319"/>
      <c r="C140" s="320"/>
    </row>
    <row r="141" spans="1:3" s="20" customFormat="1">
      <c r="A141" s="319"/>
      <c r="C141" s="320"/>
    </row>
    <row r="142" spans="1:3" s="20" customFormat="1">
      <c r="A142" s="319"/>
      <c r="C142" s="320"/>
    </row>
    <row r="143" spans="1:3" s="20" customFormat="1">
      <c r="A143" s="319"/>
      <c r="C143" s="320"/>
    </row>
    <row r="144" spans="1:3" s="20" customFormat="1">
      <c r="A144" s="319"/>
      <c r="C144" s="320"/>
    </row>
    <row r="145" spans="1:3" s="20" customFormat="1">
      <c r="A145" s="319"/>
      <c r="C145" s="320"/>
    </row>
    <row r="146" spans="1:3" s="20" customFormat="1">
      <c r="A146" s="319"/>
      <c r="C146" s="320"/>
    </row>
    <row r="147" spans="1:3" s="20" customFormat="1">
      <c r="A147" s="319"/>
      <c r="C147" s="320"/>
    </row>
    <row r="148" spans="1:3" s="20" customFormat="1">
      <c r="A148" s="319"/>
      <c r="C148" s="320"/>
    </row>
    <row r="149" spans="1:3" s="20" customFormat="1">
      <c r="A149" s="319"/>
      <c r="C149" s="320"/>
    </row>
    <row r="150" spans="1:3" s="20" customFormat="1">
      <c r="A150" s="319"/>
      <c r="C150" s="320"/>
    </row>
    <row r="151" spans="1:3" s="20" customFormat="1">
      <c r="A151" s="319"/>
      <c r="C151" s="320"/>
    </row>
    <row r="152" spans="1:3" s="20" customFormat="1">
      <c r="A152" s="319"/>
      <c r="C152" s="320"/>
    </row>
    <row r="153" spans="1:3" s="20" customFormat="1">
      <c r="A153" s="319"/>
      <c r="C153" s="320"/>
    </row>
    <row r="154" spans="1:3" s="20" customFormat="1">
      <c r="A154" s="319"/>
      <c r="C154" s="320"/>
    </row>
    <row r="155" spans="1:3" s="20" customFormat="1">
      <c r="A155" s="319"/>
      <c r="C155" s="320"/>
    </row>
    <row r="156" spans="1:3" s="20" customFormat="1">
      <c r="A156" s="319"/>
      <c r="C156" s="320"/>
    </row>
    <row r="157" spans="1:3" s="20" customFormat="1">
      <c r="A157" s="319"/>
      <c r="C157" s="320"/>
    </row>
    <row r="158" spans="1:3" s="20" customFormat="1">
      <c r="A158" s="319"/>
      <c r="C158" s="320"/>
    </row>
    <row r="159" spans="1:3" s="20" customFormat="1">
      <c r="A159" s="319"/>
      <c r="C159" s="320"/>
    </row>
    <row r="160" spans="1:3" s="20" customFormat="1">
      <c r="A160" s="319"/>
      <c r="C160" s="320"/>
    </row>
    <row r="161" spans="1:3" s="20" customFormat="1">
      <c r="A161" s="319"/>
      <c r="C161" s="320"/>
    </row>
    <row r="162" spans="1:3" s="20" customFormat="1">
      <c r="A162" s="319"/>
      <c r="C162" s="320"/>
    </row>
    <row r="163" spans="1:3" s="20" customFormat="1">
      <c r="A163" s="319"/>
      <c r="C163" s="320"/>
    </row>
    <row r="164" spans="1:3" s="20" customFormat="1">
      <c r="A164" s="319"/>
      <c r="C164" s="320"/>
    </row>
    <row r="165" spans="1:3" s="20" customFormat="1">
      <c r="A165" s="319"/>
      <c r="C165" s="320"/>
    </row>
    <row r="166" spans="1:3" s="20" customFormat="1">
      <c r="A166" s="319"/>
      <c r="C166" s="320"/>
    </row>
    <row r="167" spans="1:3" s="20" customFormat="1">
      <c r="A167" s="319"/>
      <c r="C167" s="320"/>
    </row>
    <row r="168" spans="1:3" s="20" customFormat="1">
      <c r="A168" s="319"/>
      <c r="C168" s="320"/>
    </row>
    <row r="169" spans="1:3" s="20" customFormat="1">
      <c r="A169" s="319"/>
      <c r="C169" s="320"/>
    </row>
    <row r="170" spans="1:3" s="20" customFormat="1">
      <c r="A170" s="319"/>
      <c r="C170" s="320"/>
    </row>
    <row r="171" spans="1:3" s="20" customFormat="1">
      <c r="A171" s="319"/>
      <c r="C171" s="320"/>
    </row>
    <row r="172" spans="1:3" s="20" customFormat="1">
      <c r="A172" s="319"/>
      <c r="C172" s="320"/>
    </row>
    <row r="173" spans="1:3" s="20" customFormat="1">
      <c r="A173" s="319"/>
      <c r="C173" s="320"/>
    </row>
    <row r="174" spans="1:3" s="20" customFormat="1">
      <c r="A174" s="319"/>
      <c r="C174" s="320"/>
    </row>
    <row r="175" spans="1:3" s="20" customFormat="1">
      <c r="A175" s="319"/>
      <c r="C175" s="320"/>
    </row>
    <row r="176" spans="1:3" s="20" customFormat="1">
      <c r="A176" s="319"/>
      <c r="C176" s="320"/>
    </row>
    <row r="177" spans="1:3" s="20" customFormat="1">
      <c r="A177" s="319"/>
      <c r="C177" s="320"/>
    </row>
    <row r="178" spans="1:3" s="20" customFormat="1">
      <c r="A178" s="319"/>
      <c r="C178" s="320"/>
    </row>
    <row r="179" spans="1:3" s="20" customFormat="1">
      <c r="A179" s="319"/>
      <c r="C179" s="320"/>
    </row>
    <row r="180" spans="1:3" s="20" customFormat="1">
      <c r="A180" s="319"/>
      <c r="C180" s="320"/>
    </row>
    <row r="181" spans="1:3" s="20" customFormat="1">
      <c r="A181" s="319"/>
      <c r="C181" s="320"/>
    </row>
    <row r="182" spans="1:3" s="20" customFormat="1">
      <c r="A182" s="319"/>
      <c r="C182" s="320"/>
    </row>
    <row r="183" spans="1:3" s="20" customFormat="1">
      <c r="A183" s="319"/>
      <c r="C183" s="320"/>
    </row>
    <row r="184" spans="1:3" s="20" customFormat="1">
      <c r="A184" s="319"/>
      <c r="C184" s="320"/>
    </row>
    <row r="185" spans="1:3" s="20" customFormat="1">
      <c r="A185" s="319"/>
      <c r="C185" s="320"/>
    </row>
    <row r="186" spans="1:3" s="20" customFormat="1">
      <c r="A186" s="319"/>
      <c r="C186" s="320"/>
    </row>
    <row r="187" spans="1:3" s="20" customFormat="1">
      <c r="A187" s="319"/>
      <c r="C187" s="320"/>
    </row>
    <row r="188" spans="1:3" s="20" customFormat="1">
      <c r="A188" s="319"/>
      <c r="C188" s="320"/>
    </row>
    <row r="189" spans="1:3" s="20" customFormat="1">
      <c r="A189" s="319"/>
      <c r="C189" s="320"/>
    </row>
    <row r="190" spans="1:3" s="20" customFormat="1">
      <c r="A190" s="319"/>
      <c r="C190" s="320"/>
    </row>
    <row r="191" spans="1:3" s="20" customFormat="1">
      <c r="A191" s="319"/>
      <c r="C191" s="320"/>
    </row>
    <row r="192" spans="1:3" s="20" customFormat="1">
      <c r="A192" s="319"/>
      <c r="C192" s="320"/>
    </row>
    <row r="193" spans="1:3" s="20" customFormat="1">
      <c r="A193" s="319"/>
      <c r="C193" s="320"/>
    </row>
    <row r="194" spans="1:3" s="20" customFormat="1">
      <c r="A194" s="319"/>
      <c r="C194" s="320"/>
    </row>
    <row r="195" spans="1:3" s="20" customFormat="1">
      <c r="A195" s="319"/>
      <c r="C195" s="320"/>
    </row>
    <row r="196" spans="1:3" s="20" customFormat="1">
      <c r="A196" s="319"/>
      <c r="C196" s="320"/>
    </row>
    <row r="197" spans="1:3" s="20" customFormat="1">
      <c r="A197" s="319"/>
      <c r="C197" s="320"/>
    </row>
    <row r="198" spans="1:3" s="20" customFormat="1">
      <c r="A198" s="319"/>
      <c r="C198" s="320"/>
    </row>
    <row r="199" spans="1:3" s="20" customFormat="1">
      <c r="A199" s="319"/>
      <c r="C199" s="320"/>
    </row>
    <row r="200" spans="1:3" s="20" customFormat="1">
      <c r="A200" s="319"/>
      <c r="C200" s="320"/>
    </row>
    <row r="201" spans="1:3" s="20" customFormat="1">
      <c r="A201" s="319"/>
      <c r="C201" s="320"/>
    </row>
    <row r="202" spans="1:3" s="20" customFormat="1">
      <c r="A202" s="319"/>
      <c r="C202" s="320"/>
    </row>
    <row r="203" spans="1:3" s="20" customFormat="1">
      <c r="A203" s="319"/>
      <c r="C203" s="320"/>
    </row>
    <row r="204" spans="1:3" s="20" customFormat="1">
      <c r="A204" s="319"/>
      <c r="C204" s="320"/>
    </row>
    <row r="205" spans="1:3" s="20" customFormat="1">
      <c r="A205" s="319"/>
      <c r="C205" s="320"/>
    </row>
    <row r="206" spans="1:3" s="20" customFormat="1">
      <c r="A206" s="319"/>
      <c r="C206" s="320"/>
    </row>
    <row r="207" spans="1:3" s="20" customFormat="1">
      <c r="A207" s="319"/>
      <c r="C207" s="320"/>
    </row>
    <row r="208" spans="1:3" s="20" customFormat="1">
      <c r="A208" s="319"/>
      <c r="C208" s="320"/>
    </row>
    <row r="209" spans="1:3" s="20" customFormat="1">
      <c r="A209" s="319"/>
      <c r="C209" s="320"/>
    </row>
    <row r="210" spans="1:3" s="20" customFormat="1">
      <c r="A210" s="319"/>
      <c r="C210" s="320"/>
    </row>
    <row r="211" spans="1:3" s="20" customFormat="1">
      <c r="A211" s="319"/>
      <c r="C211" s="320"/>
    </row>
    <row r="212" spans="1:3" s="20" customFormat="1">
      <c r="A212" s="319"/>
      <c r="C212" s="320"/>
    </row>
    <row r="213" spans="1:3" s="20" customFormat="1">
      <c r="A213" s="319"/>
      <c r="C213" s="320"/>
    </row>
    <row r="214" spans="1:3" s="20" customFormat="1">
      <c r="A214" s="319"/>
      <c r="C214" s="320"/>
    </row>
    <row r="215" spans="1:3" s="20" customFormat="1">
      <c r="A215" s="319"/>
      <c r="C215" s="320"/>
    </row>
    <row r="216" spans="1:3" s="20" customFormat="1">
      <c r="A216" s="319"/>
      <c r="C216" s="320"/>
    </row>
    <row r="217" spans="1:3" s="20" customFormat="1">
      <c r="A217" s="319"/>
      <c r="C217" s="320"/>
    </row>
    <row r="218" spans="1:3" s="20" customFormat="1">
      <c r="A218" s="319"/>
      <c r="C218" s="320"/>
    </row>
    <row r="219" spans="1:3" s="20" customFormat="1">
      <c r="A219" s="319"/>
      <c r="C219" s="320"/>
    </row>
    <row r="220" spans="1:3" s="20" customFormat="1">
      <c r="A220" s="319"/>
      <c r="C220" s="320"/>
    </row>
    <row r="221" spans="1:3" s="20" customFormat="1">
      <c r="A221" s="319"/>
      <c r="C221" s="320"/>
    </row>
    <row r="222" spans="1:3" s="20" customFormat="1">
      <c r="A222" s="319"/>
      <c r="C222" s="320"/>
    </row>
    <row r="223" spans="1:3" s="20" customFormat="1">
      <c r="A223" s="319"/>
      <c r="C223" s="320"/>
    </row>
    <row r="224" spans="1:3" s="20" customFormat="1">
      <c r="A224" s="319"/>
      <c r="C224" s="320"/>
    </row>
    <row r="225" spans="1:3" s="20" customFormat="1">
      <c r="A225" s="319"/>
      <c r="C225" s="320"/>
    </row>
    <row r="226" spans="1:3" s="20" customFormat="1">
      <c r="A226" s="319"/>
      <c r="C226" s="320"/>
    </row>
    <row r="227" spans="1:3" s="20" customFormat="1">
      <c r="A227" s="319"/>
      <c r="C227" s="320"/>
    </row>
    <row r="228" spans="1:3" s="20" customFormat="1">
      <c r="A228" s="319"/>
      <c r="C228" s="320"/>
    </row>
    <row r="229" spans="1:3" s="20" customFormat="1">
      <c r="A229" s="319"/>
      <c r="C229" s="320"/>
    </row>
    <row r="230" spans="1:3" s="20" customFormat="1">
      <c r="A230" s="319"/>
      <c r="C230" s="320"/>
    </row>
    <row r="231" spans="1:3" s="20" customFormat="1">
      <c r="A231" s="319"/>
      <c r="C231" s="320"/>
    </row>
    <row r="232" spans="1:3" s="20" customFormat="1">
      <c r="A232" s="319"/>
      <c r="C232" s="320"/>
    </row>
    <row r="233" spans="1:3" s="20" customFormat="1">
      <c r="A233" s="319"/>
      <c r="C233" s="320"/>
    </row>
    <row r="234" spans="1:3" s="20" customFormat="1">
      <c r="A234" s="319"/>
      <c r="C234" s="320"/>
    </row>
    <row r="235" spans="1:3" s="20" customFormat="1">
      <c r="A235" s="319"/>
      <c r="C235" s="320"/>
    </row>
    <row r="236" spans="1:3" s="20" customFormat="1">
      <c r="A236" s="319"/>
      <c r="C236" s="320"/>
    </row>
    <row r="237" spans="1:3" s="20" customFormat="1">
      <c r="A237" s="319"/>
      <c r="C237" s="320"/>
    </row>
    <row r="238" spans="1:3" s="20" customFormat="1">
      <c r="A238" s="319"/>
      <c r="C238" s="320"/>
    </row>
    <row r="239" spans="1:3" s="20" customFormat="1">
      <c r="A239" s="319"/>
      <c r="C239" s="320"/>
    </row>
    <row r="240" spans="1:3" s="20" customFormat="1">
      <c r="A240" s="319"/>
      <c r="C240" s="320"/>
    </row>
    <row r="241" spans="1:3" s="20" customFormat="1">
      <c r="A241" s="319"/>
      <c r="C241" s="320"/>
    </row>
    <row r="242" spans="1:3" s="20" customFormat="1">
      <c r="A242" s="319"/>
      <c r="C242" s="320"/>
    </row>
    <row r="243" spans="1:3" s="20" customFormat="1">
      <c r="A243" s="319"/>
      <c r="C243" s="320"/>
    </row>
    <row r="244" spans="1:3" s="20" customFormat="1">
      <c r="A244" s="319"/>
      <c r="C244" s="320"/>
    </row>
    <row r="245" spans="1:3" s="20" customFormat="1">
      <c r="A245" s="319"/>
      <c r="C245" s="320"/>
    </row>
    <row r="246" spans="1:3" s="20" customFormat="1">
      <c r="A246" s="319"/>
      <c r="C246" s="320"/>
    </row>
    <row r="247" spans="1:3" s="20" customFormat="1">
      <c r="A247" s="319"/>
      <c r="C247" s="320"/>
    </row>
    <row r="248" spans="1:3" s="20" customFormat="1">
      <c r="A248" s="319"/>
      <c r="C248" s="320"/>
    </row>
    <row r="249" spans="1:3" s="20" customFormat="1">
      <c r="A249" s="319"/>
      <c r="C249" s="320"/>
    </row>
    <row r="250" spans="1:3" s="20" customFormat="1">
      <c r="A250" s="319"/>
      <c r="C250" s="320"/>
    </row>
    <row r="251" spans="1:3" s="20" customFormat="1">
      <c r="A251" s="319"/>
      <c r="C251" s="320"/>
    </row>
    <row r="252" spans="1:3" s="20" customFormat="1">
      <c r="A252" s="319"/>
      <c r="C252" s="320"/>
    </row>
    <row r="253" spans="1:3" s="20" customFormat="1">
      <c r="A253" s="319"/>
      <c r="C253" s="320"/>
    </row>
    <row r="254" spans="1:3" s="20" customFormat="1">
      <c r="A254" s="319"/>
      <c r="C254" s="320"/>
    </row>
    <row r="255" spans="1:3" s="20" customFormat="1">
      <c r="A255" s="319"/>
      <c r="C255" s="320"/>
    </row>
    <row r="256" spans="1:3" s="20" customFormat="1">
      <c r="A256" s="319"/>
      <c r="C256" s="320"/>
    </row>
    <row r="257" spans="1:3" s="20" customFormat="1">
      <c r="A257" s="319"/>
      <c r="C257" s="320"/>
    </row>
    <row r="258" spans="1:3" s="20" customFormat="1">
      <c r="A258" s="319"/>
      <c r="C258" s="320"/>
    </row>
    <row r="259" spans="1:3" s="20" customFormat="1">
      <c r="A259" s="319"/>
      <c r="C259" s="320"/>
    </row>
    <row r="260" spans="1:3" s="20" customFormat="1">
      <c r="A260" s="319"/>
      <c r="C260" s="320"/>
    </row>
    <row r="261" spans="1:3" s="20" customFormat="1">
      <c r="A261" s="319"/>
      <c r="C261" s="320"/>
    </row>
    <row r="262" spans="1:3" s="20" customFormat="1">
      <c r="A262" s="319"/>
      <c r="C262" s="320"/>
    </row>
    <row r="263" spans="1:3" s="20" customFormat="1">
      <c r="A263" s="319"/>
      <c r="C263" s="320"/>
    </row>
    <row r="264" spans="1:3" s="20" customFormat="1">
      <c r="A264" s="319"/>
      <c r="C264" s="320"/>
    </row>
    <row r="265" spans="1:3" s="20" customFormat="1">
      <c r="A265" s="319"/>
      <c r="C265" s="320"/>
    </row>
    <row r="266" spans="1:3" s="20" customFormat="1">
      <c r="A266" s="319"/>
      <c r="C266" s="320"/>
    </row>
    <row r="267" spans="1:3" s="20" customFormat="1">
      <c r="A267" s="319"/>
      <c r="C267" s="320"/>
    </row>
    <row r="268" spans="1:3" s="20" customFormat="1">
      <c r="A268" s="319"/>
      <c r="C268" s="320"/>
    </row>
    <row r="269" spans="1:3" s="20" customFormat="1">
      <c r="A269" s="319"/>
      <c r="C269" s="320"/>
    </row>
    <row r="270" spans="1:3" s="20" customFormat="1">
      <c r="A270" s="319"/>
      <c r="C270" s="320"/>
    </row>
    <row r="271" spans="1:3" s="20" customFormat="1">
      <c r="A271" s="319"/>
      <c r="C271" s="320"/>
    </row>
    <row r="272" spans="1:3" s="20" customFormat="1">
      <c r="A272" s="319"/>
      <c r="C272" s="320"/>
    </row>
    <row r="273" spans="1:3" s="20" customFormat="1">
      <c r="A273" s="319"/>
      <c r="C273" s="320"/>
    </row>
    <row r="274" spans="1:3" s="20" customFormat="1">
      <c r="A274" s="319"/>
      <c r="C274" s="320"/>
    </row>
    <row r="275" spans="1:3" s="20" customFormat="1">
      <c r="A275" s="319"/>
      <c r="C275" s="320"/>
    </row>
    <row r="276" spans="1:3" s="20" customFormat="1">
      <c r="A276" s="319"/>
      <c r="C276" s="320"/>
    </row>
    <row r="277" spans="1:3" s="20" customFormat="1">
      <c r="A277" s="319"/>
      <c r="C277" s="320"/>
    </row>
    <row r="278" spans="1:3" s="20" customFormat="1">
      <c r="A278" s="319"/>
      <c r="C278" s="320"/>
    </row>
    <row r="279" spans="1:3" s="20" customFormat="1">
      <c r="A279" s="319"/>
      <c r="C279" s="320"/>
    </row>
    <row r="280" spans="1:3" s="20" customFormat="1">
      <c r="A280" s="319"/>
      <c r="C280" s="320"/>
    </row>
    <row r="281" spans="1:3" s="20" customFormat="1">
      <c r="A281" s="319"/>
      <c r="C281" s="320"/>
    </row>
    <row r="282" spans="1:3" s="20" customFormat="1">
      <c r="A282" s="319"/>
      <c r="C282" s="320"/>
    </row>
    <row r="283" spans="1:3" s="20" customFormat="1">
      <c r="A283" s="319"/>
      <c r="C283" s="320"/>
    </row>
    <row r="284" spans="1:3" s="20" customFormat="1">
      <c r="A284" s="319"/>
      <c r="C284" s="320"/>
    </row>
    <row r="285" spans="1:3" s="20" customFormat="1">
      <c r="A285" s="319"/>
      <c r="C285" s="320"/>
    </row>
    <row r="286" spans="1:3" s="20" customFormat="1">
      <c r="A286" s="319"/>
      <c r="C286" s="320"/>
    </row>
    <row r="287" spans="1:3" s="20" customFormat="1">
      <c r="A287" s="319"/>
      <c r="C287" s="320"/>
    </row>
    <row r="288" spans="1:3" s="20" customFormat="1">
      <c r="A288" s="319"/>
      <c r="C288" s="320"/>
    </row>
    <row r="289" spans="1:3" s="20" customFormat="1">
      <c r="A289" s="319"/>
      <c r="C289" s="320"/>
    </row>
    <row r="290" spans="1:3" s="20" customFormat="1">
      <c r="A290" s="319"/>
      <c r="C290" s="320"/>
    </row>
    <row r="291" spans="1:3" s="20" customFormat="1">
      <c r="A291" s="319"/>
      <c r="C291" s="320"/>
    </row>
    <row r="292" spans="1:3" s="20" customFormat="1">
      <c r="A292" s="319"/>
      <c r="C292" s="320"/>
    </row>
    <row r="293" spans="1:3" s="20" customFormat="1">
      <c r="A293" s="319"/>
      <c r="C293" s="320"/>
    </row>
    <row r="294" spans="1:3" s="20" customFormat="1">
      <c r="A294" s="319"/>
      <c r="C294" s="320"/>
    </row>
    <row r="295" spans="1:3" s="20" customFormat="1">
      <c r="A295" s="319"/>
      <c r="C295" s="320"/>
    </row>
    <row r="296" spans="1:3" s="20" customFormat="1">
      <c r="A296" s="319"/>
      <c r="C296" s="320"/>
    </row>
    <row r="297" spans="1:3" s="20" customFormat="1">
      <c r="A297" s="319"/>
      <c r="C297" s="320"/>
    </row>
    <row r="298" spans="1:3" s="20" customFormat="1">
      <c r="A298" s="319"/>
      <c r="C298" s="320"/>
    </row>
    <row r="299" spans="1:3" s="20" customFormat="1">
      <c r="A299" s="319"/>
      <c r="C299" s="320"/>
    </row>
    <row r="300" spans="1:3" s="20" customFormat="1">
      <c r="A300" s="319"/>
      <c r="C300" s="320"/>
    </row>
    <row r="301" spans="1:3" s="20" customFormat="1">
      <c r="A301" s="319"/>
      <c r="C301" s="320"/>
    </row>
    <row r="302" spans="1:3" s="20" customFormat="1">
      <c r="A302" s="319"/>
      <c r="C302" s="320"/>
    </row>
    <row r="303" spans="1:3" s="20" customFormat="1">
      <c r="A303" s="319"/>
      <c r="C303" s="320"/>
    </row>
    <row r="304" spans="1:3" s="20" customFormat="1">
      <c r="A304" s="319"/>
      <c r="C304" s="320"/>
    </row>
    <row r="305" spans="1:3" s="20" customFormat="1">
      <c r="A305" s="319"/>
      <c r="C305" s="320"/>
    </row>
    <row r="306" spans="1:3" s="20" customFormat="1">
      <c r="A306" s="319"/>
      <c r="C306" s="320"/>
    </row>
    <row r="307" spans="1:3" s="20" customFormat="1">
      <c r="A307" s="319"/>
      <c r="C307" s="320"/>
    </row>
    <row r="308" spans="1:3" s="20" customFormat="1">
      <c r="A308" s="319"/>
      <c r="C308" s="320"/>
    </row>
    <row r="309" spans="1:3" s="20" customFormat="1">
      <c r="A309" s="319"/>
      <c r="C309" s="320"/>
    </row>
    <row r="310" spans="1:3" s="20" customFormat="1">
      <c r="A310" s="319"/>
      <c r="C310" s="320"/>
    </row>
    <row r="311" spans="1:3" s="20" customFormat="1">
      <c r="A311" s="319"/>
      <c r="C311" s="320"/>
    </row>
    <row r="312" spans="1:3" s="20" customFormat="1">
      <c r="A312" s="319"/>
      <c r="C312" s="320"/>
    </row>
    <row r="313" spans="1:3" s="20" customFormat="1">
      <c r="A313" s="319"/>
      <c r="C313" s="320"/>
    </row>
    <row r="314" spans="1:3" s="20" customFormat="1">
      <c r="A314" s="319"/>
      <c r="C314" s="320"/>
    </row>
    <row r="315" spans="1:3" s="20" customFormat="1">
      <c r="A315" s="319"/>
      <c r="C315" s="320"/>
    </row>
    <row r="316" spans="1:3" s="20" customFormat="1">
      <c r="A316" s="319"/>
      <c r="C316" s="320"/>
    </row>
    <row r="317" spans="1:3" s="20" customFormat="1">
      <c r="A317" s="319"/>
      <c r="C317" s="320"/>
    </row>
    <row r="318" spans="1:3" s="20" customFormat="1">
      <c r="A318" s="319"/>
      <c r="C318" s="320"/>
    </row>
    <row r="319" spans="1:3" s="20" customFormat="1">
      <c r="A319" s="319"/>
      <c r="C319" s="320"/>
    </row>
    <row r="320" spans="1:3" s="20" customFormat="1">
      <c r="A320" s="319"/>
      <c r="C320" s="320"/>
    </row>
    <row r="321" spans="1:3" s="20" customFormat="1">
      <c r="A321" s="319"/>
      <c r="C321" s="320"/>
    </row>
    <row r="322" spans="1:3" s="20" customFormat="1">
      <c r="A322" s="319"/>
      <c r="C322" s="320"/>
    </row>
    <row r="323" spans="1:3" s="20" customFormat="1">
      <c r="A323" s="319"/>
      <c r="C323" s="320"/>
    </row>
    <row r="324" spans="1:3" s="20" customFormat="1">
      <c r="A324" s="319"/>
      <c r="C324" s="320"/>
    </row>
    <row r="325" spans="1:3" s="20" customFormat="1">
      <c r="A325" s="319"/>
      <c r="C325" s="320"/>
    </row>
    <row r="326" spans="1:3" s="20" customFormat="1">
      <c r="A326" s="319"/>
      <c r="C326" s="320"/>
    </row>
    <row r="327" spans="1:3" s="20" customFormat="1">
      <c r="A327" s="319"/>
      <c r="C327" s="320"/>
    </row>
    <row r="328" spans="1:3" s="20" customFormat="1">
      <c r="A328" s="319"/>
      <c r="C328" s="320"/>
    </row>
    <row r="329" spans="1:3" s="20" customFormat="1">
      <c r="A329" s="319"/>
      <c r="C329" s="320"/>
    </row>
    <row r="330" spans="1:3" s="20" customFormat="1">
      <c r="A330" s="319"/>
      <c r="C330" s="320"/>
    </row>
    <row r="331" spans="1:3" s="20" customFormat="1">
      <c r="A331" s="319"/>
      <c r="C331" s="320"/>
    </row>
    <row r="332" spans="1:3" s="20" customFormat="1">
      <c r="A332" s="319"/>
      <c r="C332" s="320"/>
    </row>
    <row r="333" spans="1:3" s="20" customFormat="1">
      <c r="A333" s="319"/>
      <c r="C333" s="320"/>
    </row>
    <row r="334" spans="1:3" s="20" customFormat="1">
      <c r="A334" s="319"/>
      <c r="C334" s="320"/>
    </row>
    <row r="335" spans="1:3" s="20" customFormat="1">
      <c r="A335" s="319"/>
      <c r="C335" s="320"/>
    </row>
    <row r="336" spans="1:3" s="20" customFormat="1">
      <c r="A336" s="319"/>
      <c r="C336" s="320"/>
    </row>
    <row r="337" spans="1:3" s="20" customFormat="1">
      <c r="A337" s="319"/>
      <c r="C337" s="320"/>
    </row>
    <row r="338" spans="1:3" s="20" customFormat="1">
      <c r="A338" s="319"/>
      <c r="C338" s="320"/>
    </row>
    <row r="339" spans="1:3" s="20" customFormat="1">
      <c r="A339" s="319"/>
      <c r="C339" s="320"/>
    </row>
    <row r="340" spans="1:3" s="20" customFormat="1">
      <c r="A340" s="319"/>
      <c r="C340" s="320"/>
    </row>
    <row r="341" spans="1:3" s="20" customFormat="1">
      <c r="A341" s="319"/>
      <c r="C341" s="320"/>
    </row>
    <row r="342" spans="1:3" s="20" customFormat="1">
      <c r="A342" s="319"/>
      <c r="C342" s="320"/>
    </row>
    <row r="343" spans="1:3" s="20" customFormat="1">
      <c r="A343" s="319"/>
      <c r="C343" s="320"/>
    </row>
    <row r="344" spans="1:3" s="20" customFormat="1">
      <c r="A344" s="319"/>
      <c r="C344" s="320"/>
    </row>
    <row r="345" spans="1:3" s="20" customFormat="1">
      <c r="A345" s="319"/>
      <c r="C345" s="320"/>
    </row>
    <row r="346" spans="1:3" s="20" customFormat="1">
      <c r="A346" s="319"/>
      <c r="C346" s="320"/>
    </row>
    <row r="347" spans="1:3" s="20" customFormat="1">
      <c r="A347" s="319"/>
      <c r="C347" s="320"/>
    </row>
    <row r="348" spans="1:3" s="20" customFormat="1">
      <c r="A348" s="319"/>
      <c r="C348" s="320"/>
    </row>
    <row r="349" spans="1:3" s="20" customFormat="1">
      <c r="A349" s="319"/>
      <c r="C349" s="320"/>
    </row>
    <row r="350" spans="1:3" s="20" customFormat="1">
      <c r="A350" s="319"/>
      <c r="C350" s="320"/>
    </row>
    <row r="351" spans="1:3" s="20" customFormat="1">
      <c r="A351" s="319"/>
      <c r="C351" s="320"/>
    </row>
    <row r="352" spans="1:3" s="20" customFormat="1">
      <c r="A352" s="319"/>
      <c r="C352" s="320"/>
    </row>
    <row r="353" spans="1:3" s="20" customFormat="1">
      <c r="A353" s="319"/>
      <c r="C353" s="320"/>
    </row>
    <row r="354" spans="1:3" s="20" customFormat="1">
      <c r="A354" s="319"/>
      <c r="C354" s="320"/>
    </row>
    <row r="355" spans="1:3" s="20" customFormat="1">
      <c r="A355" s="319"/>
      <c r="C355" s="320"/>
    </row>
    <row r="356" spans="1:3" s="20" customFormat="1">
      <c r="A356" s="319"/>
      <c r="C356" s="320"/>
    </row>
    <row r="357" spans="1:3" s="20" customFormat="1">
      <c r="A357" s="319"/>
      <c r="C357" s="320"/>
    </row>
    <row r="358" spans="1:3" s="20" customFormat="1">
      <c r="A358" s="319"/>
      <c r="C358" s="320"/>
    </row>
    <row r="359" spans="1:3" s="20" customFormat="1">
      <c r="A359" s="319"/>
      <c r="C359" s="320"/>
    </row>
    <row r="360" spans="1:3" s="20" customFormat="1">
      <c r="A360" s="319"/>
      <c r="C360" s="320"/>
    </row>
    <row r="361" spans="1:3" s="20" customFormat="1">
      <c r="A361" s="319"/>
      <c r="C361" s="320"/>
    </row>
    <row r="362" spans="1:3" s="20" customFormat="1">
      <c r="A362" s="319"/>
      <c r="C362" s="320"/>
    </row>
    <row r="363" spans="1:3" s="20" customFormat="1">
      <c r="A363" s="319"/>
      <c r="C363" s="320"/>
    </row>
    <row r="364" spans="1:3" s="20" customFormat="1">
      <c r="A364" s="319"/>
      <c r="C364" s="320"/>
    </row>
    <row r="365" spans="1:3" s="20" customFormat="1">
      <c r="A365" s="319"/>
      <c r="C365" s="320"/>
    </row>
    <row r="366" spans="1:3" s="20" customFormat="1">
      <c r="A366" s="319"/>
      <c r="C366" s="320"/>
    </row>
    <row r="367" spans="1:3" s="20" customFormat="1">
      <c r="A367" s="319"/>
      <c r="C367" s="320"/>
    </row>
    <row r="368" spans="1:3" s="20" customFormat="1">
      <c r="A368" s="319"/>
      <c r="C368" s="320"/>
    </row>
    <row r="369" spans="1:3" s="20" customFormat="1">
      <c r="A369" s="319"/>
      <c r="C369" s="320"/>
    </row>
    <row r="370" spans="1:3" s="20" customFormat="1">
      <c r="A370" s="319"/>
      <c r="C370" s="320"/>
    </row>
    <row r="371" spans="1:3" s="20" customFormat="1">
      <c r="A371" s="319"/>
      <c r="C371" s="320"/>
    </row>
    <row r="372" spans="1:3" s="20" customFormat="1">
      <c r="A372" s="319"/>
      <c r="C372" s="320"/>
    </row>
    <row r="373" spans="1:3" s="20" customFormat="1">
      <c r="A373" s="319"/>
      <c r="C373" s="320"/>
    </row>
    <row r="374" spans="1:3" s="20" customFormat="1">
      <c r="A374" s="319"/>
      <c r="C374" s="320"/>
    </row>
    <row r="375" spans="1:3" s="20" customFormat="1">
      <c r="A375" s="319"/>
      <c r="C375" s="320"/>
    </row>
    <row r="376" spans="1:3" s="20" customFormat="1">
      <c r="A376" s="319"/>
      <c r="C376" s="320"/>
    </row>
    <row r="377" spans="1:3" s="20" customFormat="1">
      <c r="A377" s="319"/>
      <c r="C377" s="320"/>
    </row>
    <row r="378" spans="1:3" s="20" customFormat="1">
      <c r="A378" s="319"/>
      <c r="C378" s="320"/>
    </row>
    <row r="379" spans="1:3" s="20" customFormat="1">
      <c r="A379" s="319"/>
      <c r="C379" s="320"/>
    </row>
    <row r="380" spans="1:3" s="20" customFormat="1">
      <c r="A380" s="319"/>
      <c r="C380" s="320"/>
    </row>
    <row r="381" spans="1:3" s="20" customFormat="1">
      <c r="A381" s="319"/>
      <c r="C381" s="320"/>
    </row>
    <row r="382" spans="1:3" s="20" customFormat="1">
      <c r="A382" s="319"/>
      <c r="C382" s="320"/>
    </row>
    <row r="383" spans="1:3" s="20" customFormat="1">
      <c r="A383" s="319"/>
      <c r="C383" s="320"/>
    </row>
    <row r="384" spans="1:3" s="20" customFormat="1">
      <c r="A384" s="319"/>
      <c r="C384" s="320"/>
    </row>
    <row r="385" spans="1:3" s="20" customFormat="1">
      <c r="A385" s="319"/>
      <c r="C385" s="320"/>
    </row>
    <row r="386" spans="1:3" s="20" customFormat="1">
      <c r="A386" s="319"/>
      <c r="C386" s="320"/>
    </row>
    <row r="387" spans="1:3" s="20" customFormat="1">
      <c r="A387" s="319"/>
      <c r="C387" s="320"/>
    </row>
    <row r="388" spans="1:3" s="20" customFormat="1">
      <c r="A388" s="319"/>
      <c r="C388" s="320"/>
    </row>
    <row r="389" spans="1:3" s="20" customFormat="1">
      <c r="A389" s="319"/>
      <c r="C389" s="320"/>
    </row>
    <row r="390" spans="1:3" s="20" customFormat="1">
      <c r="A390" s="319"/>
      <c r="C390" s="320"/>
    </row>
    <row r="391" spans="1:3" s="20" customFormat="1">
      <c r="A391" s="319"/>
      <c r="C391" s="320"/>
    </row>
    <row r="392" spans="1:3" s="20" customFormat="1">
      <c r="A392" s="319"/>
      <c r="C392" s="320"/>
    </row>
    <row r="393" spans="1:3" s="20" customFormat="1">
      <c r="A393" s="319"/>
      <c r="C393" s="320"/>
    </row>
    <row r="394" spans="1:3" s="20" customFormat="1">
      <c r="A394" s="319"/>
      <c r="C394" s="320"/>
    </row>
    <row r="395" spans="1:3" s="20" customFormat="1">
      <c r="A395" s="319"/>
      <c r="C395" s="320"/>
    </row>
    <row r="396" spans="1:3" s="20" customFormat="1">
      <c r="A396" s="319"/>
      <c r="C396" s="320"/>
    </row>
    <row r="397" spans="1:3" s="20" customFormat="1">
      <c r="A397" s="319"/>
      <c r="C397" s="320"/>
    </row>
    <row r="398" spans="1:3" s="20" customFormat="1">
      <c r="A398" s="319"/>
      <c r="C398" s="320"/>
    </row>
    <row r="399" spans="1:3" s="20" customFormat="1">
      <c r="A399" s="319"/>
      <c r="C399" s="320"/>
    </row>
    <row r="400" spans="1:3" s="20" customFormat="1">
      <c r="A400" s="319"/>
      <c r="C400" s="320"/>
    </row>
    <row r="401" spans="1:3" s="20" customFormat="1">
      <c r="A401" s="319"/>
      <c r="C401" s="320"/>
    </row>
    <row r="402" spans="1:3" s="20" customFormat="1">
      <c r="A402" s="319"/>
      <c r="C402" s="320"/>
    </row>
    <row r="403" spans="1:3" s="20" customFormat="1">
      <c r="A403" s="319"/>
      <c r="C403" s="320"/>
    </row>
    <row r="404" spans="1:3" s="20" customFormat="1">
      <c r="A404" s="319"/>
      <c r="C404" s="320"/>
    </row>
    <row r="405" spans="1:3" s="20" customFormat="1">
      <c r="A405" s="319"/>
      <c r="C405" s="320"/>
    </row>
    <row r="406" spans="1:3" s="20" customFormat="1">
      <c r="A406" s="319"/>
      <c r="C406" s="320"/>
    </row>
    <row r="407" spans="1:3" s="20" customFormat="1">
      <c r="A407" s="319"/>
      <c r="C407" s="320"/>
    </row>
    <row r="408" spans="1:3" s="20" customFormat="1">
      <c r="A408" s="319"/>
      <c r="C408" s="320"/>
    </row>
    <row r="409" spans="1:3" s="20" customFormat="1">
      <c r="A409" s="319"/>
      <c r="C409" s="320"/>
    </row>
    <row r="410" spans="1:3" s="20" customFormat="1">
      <c r="A410" s="319"/>
      <c r="C410" s="320"/>
    </row>
    <row r="411" spans="1:3" s="20" customFormat="1">
      <c r="A411" s="319"/>
      <c r="C411" s="320"/>
    </row>
    <row r="412" spans="1:3" s="20" customFormat="1">
      <c r="A412" s="319"/>
      <c r="C412" s="320"/>
    </row>
    <row r="413" spans="1:3" s="20" customFormat="1">
      <c r="A413" s="319"/>
      <c r="C413" s="320"/>
    </row>
    <row r="414" spans="1:3" s="20" customFormat="1">
      <c r="A414" s="319"/>
      <c r="C414" s="320"/>
    </row>
    <row r="415" spans="1:3" s="20" customFormat="1">
      <c r="A415" s="319"/>
      <c r="C415" s="320"/>
    </row>
    <row r="416" spans="1:3" s="20" customFormat="1">
      <c r="A416" s="319"/>
      <c r="C416" s="320"/>
    </row>
    <row r="417" spans="1:3" s="20" customFormat="1">
      <c r="A417" s="319"/>
      <c r="C417" s="320"/>
    </row>
    <row r="418" spans="1:3" s="20" customFormat="1">
      <c r="A418" s="319"/>
      <c r="C418" s="320"/>
    </row>
    <row r="419" spans="1:3" s="20" customFormat="1">
      <c r="A419" s="319"/>
      <c r="C419" s="320"/>
    </row>
    <row r="420" spans="1:3" s="20" customFormat="1">
      <c r="A420" s="319"/>
      <c r="C420" s="320"/>
    </row>
    <row r="421" spans="1:3" s="20" customFormat="1">
      <c r="A421" s="319"/>
      <c r="C421" s="320"/>
    </row>
    <row r="422" spans="1:3" s="20" customFormat="1">
      <c r="A422" s="319"/>
      <c r="C422" s="320"/>
    </row>
    <row r="423" spans="1:3" s="20" customFormat="1">
      <c r="A423" s="319"/>
      <c r="C423" s="320"/>
    </row>
    <row r="424" spans="1:3" s="20" customFormat="1">
      <c r="A424" s="319"/>
      <c r="C424" s="320"/>
    </row>
    <row r="425" spans="1:3" s="20" customFormat="1">
      <c r="A425" s="319"/>
      <c r="C425" s="320"/>
    </row>
    <row r="426" spans="1:3" s="20" customFormat="1">
      <c r="A426" s="319"/>
      <c r="C426" s="320"/>
    </row>
    <row r="427" spans="1:3" s="20" customFormat="1">
      <c r="A427" s="319"/>
      <c r="C427" s="320"/>
    </row>
    <row r="428" spans="1:3" s="20" customFormat="1">
      <c r="A428" s="319"/>
      <c r="C428" s="320"/>
    </row>
    <row r="429" spans="1:3" s="20" customFormat="1">
      <c r="A429" s="319"/>
      <c r="C429" s="320"/>
    </row>
    <row r="430" spans="1:3" s="20" customFormat="1">
      <c r="A430" s="319"/>
      <c r="C430" s="320"/>
    </row>
    <row r="431" spans="1:3" s="20" customFormat="1">
      <c r="A431" s="319"/>
      <c r="C431" s="320"/>
    </row>
    <row r="432" spans="1:3" s="20" customFormat="1">
      <c r="A432" s="319"/>
      <c r="C432" s="320"/>
    </row>
    <row r="433" spans="1:3" s="20" customFormat="1">
      <c r="A433" s="319"/>
      <c r="C433" s="320"/>
    </row>
    <row r="434" spans="1:3" s="20" customFormat="1">
      <c r="A434" s="319"/>
      <c r="C434" s="320"/>
    </row>
    <row r="435" spans="1:3" s="20" customFormat="1">
      <c r="A435" s="319"/>
      <c r="C435" s="320"/>
    </row>
    <row r="436" spans="1:3" s="20" customFormat="1">
      <c r="A436" s="319"/>
      <c r="C436" s="320"/>
    </row>
    <row r="437" spans="1:3" s="20" customFormat="1">
      <c r="A437" s="319"/>
      <c r="C437" s="320"/>
    </row>
    <row r="438" spans="1:3" s="20" customFormat="1">
      <c r="A438" s="319"/>
      <c r="C438" s="320"/>
    </row>
    <row r="439" spans="1:3" s="20" customFormat="1">
      <c r="A439" s="319"/>
      <c r="C439" s="320"/>
    </row>
    <row r="440" spans="1:3" s="20" customFormat="1">
      <c r="A440" s="319"/>
      <c r="C440" s="320"/>
    </row>
    <row r="441" spans="1:3" s="20" customFormat="1">
      <c r="A441" s="319"/>
      <c r="C441" s="320"/>
    </row>
    <row r="442" spans="1:3" s="20" customFormat="1">
      <c r="A442" s="319"/>
      <c r="C442" s="320"/>
    </row>
    <row r="443" spans="1:3" s="20" customFormat="1">
      <c r="A443" s="319"/>
      <c r="C443" s="320"/>
    </row>
    <row r="444" spans="1:3" s="20" customFormat="1">
      <c r="A444" s="319"/>
      <c r="C444" s="320"/>
    </row>
    <row r="445" spans="1:3" s="20" customFormat="1">
      <c r="A445" s="319"/>
      <c r="C445" s="320"/>
    </row>
    <row r="446" spans="1:3" s="20" customFormat="1">
      <c r="A446" s="319"/>
      <c r="C446" s="320"/>
    </row>
    <row r="447" spans="1:3" s="20" customFormat="1">
      <c r="A447" s="319"/>
      <c r="C447" s="320"/>
    </row>
    <row r="448" spans="1:3" s="20" customFormat="1">
      <c r="A448" s="319"/>
      <c r="C448" s="320"/>
    </row>
    <row r="449" spans="1:3" s="20" customFormat="1">
      <c r="A449" s="319"/>
      <c r="C449" s="320"/>
    </row>
    <row r="450" spans="1:3" s="20" customFormat="1">
      <c r="A450" s="319"/>
      <c r="C450" s="320"/>
    </row>
    <row r="451" spans="1:3" s="20" customFormat="1">
      <c r="A451" s="319"/>
      <c r="C451" s="320"/>
    </row>
    <row r="452" spans="1:3" s="20" customFormat="1">
      <c r="A452" s="319"/>
      <c r="C452" s="320"/>
    </row>
    <row r="453" spans="1:3" s="20" customFormat="1">
      <c r="A453" s="319"/>
      <c r="C453" s="320"/>
    </row>
    <row r="454" spans="1:3" s="20" customFormat="1">
      <c r="A454" s="319"/>
      <c r="C454" s="320"/>
    </row>
    <row r="455" spans="1:3" s="20" customFormat="1">
      <c r="A455" s="319"/>
      <c r="C455" s="320"/>
    </row>
    <row r="456" spans="1:3" s="20" customFormat="1">
      <c r="A456" s="319"/>
      <c r="C456" s="320"/>
    </row>
    <row r="457" spans="1:3" s="20" customFormat="1">
      <c r="A457" s="319"/>
      <c r="C457" s="320"/>
    </row>
    <row r="458" spans="1:3" s="20" customFormat="1">
      <c r="A458" s="319"/>
      <c r="C458" s="320"/>
    </row>
    <row r="459" spans="1:3" s="20" customFormat="1">
      <c r="A459" s="319"/>
      <c r="C459" s="320"/>
    </row>
    <row r="460" spans="1:3" s="20" customFormat="1">
      <c r="A460" s="319"/>
      <c r="C460" s="320"/>
    </row>
    <row r="461" spans="1:3" s="20" customFormat="1">
      <c r="A461" s="319"/>
      <c r="C461" s="320"/>
    </row>
    <row r="462" spans="1:3" s="20" customFormat="1">
      <c r="A462" s="319"/>
      <c r="C462" s="320"/>
    </row>
    <row r="463" spans="1:3" s="20" customFormat="1">
      <c r="A463" s="319"/>
      <c r="C463" s="320"/>
    </row>
    <row r="464" spans="1:3" s="20" customFormat="1">
      <c r="A464" s="319"/>
      <c r="C464" s="320"/>
    </row>
    <row r="465" spans="1:3" s="20" customFormat="1">
      <c r="A465" s="319"/>
      <c r="C465" s="320"/>
    </row>
    <row r="466" spans="1:3" s="20" customFormat="1">
      <c r="A466" s="319"/>
      <c r="C466" s="320"/>
    </row>
    <row r="467" spans="1:3" s="20" customFormat="1">
      <c r="A467" s="319"/>
      <c r="C467" s="320"/>
    </row>
    <row r="468" spans="1:3" s="20" customFormat="1">
      <c r="A468" s="319"/>
      <c r="C468" s="320"/>
    </row>
    <row r="469" spans="1:3" s="20" customFormat="1">
      <c r="A469" s="319"/>
      <c r="C469" s="320"/>
    </row>
    <row r="470" spans="1:3" s="20" customFormat="1">
      <c r="A470" s="319"/>
      <c r="C470" s="320"/>
    </row>
    <row r="471" spans="1:3" s="20" customFormat="1">
      <c r="A471" s="319"/>
      <c r="C471" s="320"/>
    </row>
    <row r="472" spans="1:3" s="20" customFormat="1">
      <c r="A472" s="319"/>
      <c r="C472" s="320"/>
    </row>
    <row r="473" spans="1:3" s="20" customFormat="1">
      <c r="A473" s="319"/>
      <c r="C473" s="320"/>
    </row>
    <row r="474" spans="1:3" s="20" customFormat="1">
      <c r="A474" s="319"/>
      <c r="C474" s="320"/>
    </row>
    <row r="475" spans="1:3" s="20" customFormat="1">
      <c r="A475" s="319"/>
      <c r="C475" s="320"/>
    </row>
    <row r="476" spans="1:3" s="20" customFormat="1">
      <c r="A476" s="319"/>
      <c r="C476" s="320"/>
    </row>
    <row r="477" spans="1:3" s="20" customFormat="1">
      <c r="A477" s="319"/>
      <c r="C477" s="320"/>
    </row>
    <row r="478" spans="1:3" s="20" customFormat="1">
      <c r="A478" s="319"/>
      <c r="C478" s="320"/>
    </row>
    <row r="479" spans="1:3" s="20" customFormat="1">
      <c r="A479" s="319"/>
      <c r="C479" s="320"/>
    </row>
    <row r="480" spans="1:3" s="20" customFormat="1">
      <c r="A480" s="319"/>
      <c r="C480" s="320"/>
    </row>
    <row r="481" spans="1:3" s="20" customFormat="1">
      <c r="A481" s="319"/>
      <c r="C481" s="320"/>
    </row>
    <row r="482" spans="1:3" s="20" customFormat="1">
      <c r="A482" s="319"/>
      <c r="C482" s="320"/>
    </row>
    <row r="483" spans="1:3" s="20" customFormat="1">
      <c r="A483" s="319"/>
      <c r="C483" s="320"/>
    </row>
    <row r="484" spans="1:3" s="20" customFormat="1">
      <c r="A484" s="319"/>
      <c r="C484" s="320"/>
    </row>
    <row r="485" spans="1:3" s="20" customFormat="1">
      <c r="A485" s="319"/>
      <c r="C485" s="320"/>
    </row>
    <row r="486" spans="1:3" s="20" customFormat="1">
      <c r="A486" s="319"/>
      <c r="C486" s="320"/>
    </row>
    <row r="487" spans="1:3" s="20" customFormat="1">
      <c r="A487" s="319"/>
      <c r="C487" s="320"/>
    </row>
    <row r="488" spans="1:3" s="20" customFormat="1">
      <c r="A488" s="319"/>
      <c r="C488" s="320"/>
    </row>
    <row r="489" spans="1:3" s="20" customFormat="1">
      <c r="A489" s="319"/>
      <c r="C489" s="320"/>
    </row>
    <row r="490" spans="1:3" s="20" customFormat="1">
      <c r="A490" s="319"/>
      <c r="C490" s="320"/>
    </row>
    <row r="491" spans="1:3" s="20" customFormat="1">
      <c r="A491" s="319"/>
      <c r="C491" s="320"/>
    </row>
    <row r="492" spans="1:3" s="20" customFormat="1">
      <c r="A492" s="319"/>
      <c r="C492" s="320"/>
    </row>
    <row r="493" spans="1:3" s="20" customFormat="1">
      <c r="A493" s="319"/>
      <c r="C493" s="320"/>
    </row>
    <row r="494" spans="1:3" s="20" customFormat="1">
      <c r="A494" s="319"/>
      <c r="C494" s="320"/>
    </row>
    <row r="495" spans="1:3" s="20" customFormat="1">
      <c r="A495" s="319"/>
      <c r="C495" s="320"/>
    </row>
    <row r="496" spans="1:3" s="20" customFormat="1">
      <c r="A496" s="319"/>
      <c r="C496" s="320"/>
    </row>
    <row r="497" spans="1:3" s="20" customFormat="1">
      <c r="A497" s="319"/>
      <c r="C497" s="320"/>
    </row>
    <row r="498" spans="1:3" s="20" customFormat="1">
      <c r="A498" s="319"/>
      <c r="C498" s="320"/>
    </row>
    <row r="499" spans="1:3" s="20" customFormat="1">
      <c r="A499" s="319"/>
      <c r="C499" s="320"/>
    </row>
    <row r="500" spans="1:3" s="20" customFormat="1">
      <c r="A500" s="319"/>
      <c r="C500" s="320"/>
    </row>
    <row r="501" spans="1:3" s="20" customFormat="1">
      <c r="A501" s="319"/>
      <c r="C501" s="320"/>
    </row>
    <row r="502" spans="1:3" s="20" customFormat="1">
      <c r="A502" s="319"/>
      <c r="C502" s="320"/>
    </row>
    <row r="503" spans="1:3" s="20" customFormat="1">
      <c r="A503" s="319"/>
      <c r="C503" s="320"/>
    </row>
    <row r="504" spans="1:3" s="20" customFormat="1">
      <c r="A504" s="319"/>
      <c r="C504" s="320"/>
    </row>
    <row r="505" spans="1:3" s="20" customFormat="1">
      <c r="A505" s="319"/>
      <c r="C505" s="320"/>
    </row>
    <row r="506" spans="1:3" s="20" customFormat="1">
      <c r="A506" s="319"/>
      <c r="C506" s="320"/>
    </row>
    <row r="507" spans="1:3" s="20" customFormat="1">
      <c r="A507" s="319"/>
      <c r="C507" s="320"/>
    </row>
    <row r="508" spans="1:3" s="20" customFormat="1">
      <c r="A508" s="319"/>
      <c r="C508" s="320"/>
    </row>
    <row r="509" spans="1:3" s="20" customFormat="1">
      <c r="A509" s="319"/>
      <c r="C509" s="320"/>
    </row>
    <row r="510" spans="1:3" s="20" customFormat="1">
      <c r="A510" s="319"/>
      <c r="C510" s="320"/>
    </row>
    <row r="511" spans="1:3" s="20" customFormat="1">
      <c r="A511" s="319"/>
      <c r="C511" s="320"/>
    </row>
    <row r="512" spans="1:3" s="20" customFormat="1">
      <c r="A512" s="319"/>
      <c r="C512" s="320"/>
    </row>
    <row r="513" spans="1:3" s="20" customFormat="1">
      <c r="A513" s="319"/>
      <c r="C513" s="320"/>
    </row>
    <row r="514" spans="1:3" s="20" customFormat="1">
      <c r="A514" s="319"/>
      <c r="C514" s="320"/>
    </row>
    <row r="515" spans="1:3" s="20" customFormat="1">
      <c r="A515" s="319"/>
      <c r="C515" s="320"/>
    </row>
    <row r="516" spans="1:3" s="20" customFormat="1">
      <c r="A516" s="319"/>
      <c r="C516" s="320"/>
    </row>
    <row r="517" spans="1:3" s="20" customFormat="1">
      <c r="A517" s="319"/>
      <c r="C517" s="320"/>
    </row>
    <row r="518" spans="1:3" s="20" customFormat="1">
      <c r="A518" s="319"/>
      <c r="C518" s="320"/>
    </row>
    <row r="519" spans="1:3" s="20" customFormat="1">
      <c r="A519" s="319"/>
      <c r="C519" s="320"/>
    </row>
    <row r="520" spans="1:3" s="20" customFormat="1">
      <c r="A520" s="319"/>
      <c r="C520" s="320"/>
    </row>
    <row r="521" spans="1:3" s="20" customFormat="1">
      <c r="A521" s="319"/>
      <c r="C521" s="320"/>
    </row>
    <row r="522" spans="1:3" s="20" customFormat="1">
      <c r="A522" s="319"/>
      <c r="C522" s="320"/>
    </row>
    <row r="523" spans="1:3" s="20" customFormat="1">
      <c r="A523" s="319"/>
      <c r="C523" s="320"/>
    </row>
    <row r="524" spans="1:3" s="20" customFormat="1">
      <c r="A524" s="319"/>
      <c r="C524" s="320"/>
    </row>
    <row r="525" spans="1:3" s="20" customFormat="1">
      <c r="A525" s="319"/>
      <c r="C525" s="320"/>
    </row>
    <row r="526" spans="1:3" s="20" customFormat="1">
      <c r="A526" s="319"/>
      <c r="C526" s="320"/>
    </row>
    <row r="527" spans="1:3" s="20" customFormat="1">
      <c r="A527" s="319"/>
      <c r="C527" s="320"/>
    </row>
    <row r="528" spans="1:3" s="20" customFormat="1">
      <c r="A528" s="319"/>
      <c r="C528" s="320"/>
    </row>
    <row r="529" spans="1:3" s="20" customFormat="1">
      <c r="A529" s="319"/>
      <c r="C529" s="320"/>
    </row>
    <row r="530" spans="1:3" s="20" customFormat="1">
      <c r="A530" s="319"/>
      <c r="C530" s="320"/>
    </row>
    <row r="531" spans="1:3" s="20" customFormat="1">
      <c r="A531" s="319"/>
      <c r="C531" s="320"/>
    </row>
    <row r="532" spans="1:3" s="20" customFormat="1">
      <c r="A532" s="319"/>
      <c r="C532" s="320"/>
    </row>
    <row r="533" spans="1:3" s="20" customFormat="1">
      <c r="A533" s="319"/>
      <c r="C533" s="320"/>
    </row>
    <row r="534" spans="1:3" s="20" customFormat="1">
      <c r="A534" s="319"/>
      <c r="C534" s="320"/>
    </row>
    <row r="535" spans="1:3" s="20" customFormat="1">
      <c r="A535" s="319"/>
      <c r="C535" s="320"/>
    </row>
    <row r="536" spans="1:3" s="20" customFormat="1">
      <c r="A536" s="319"/>
      <c r="C536" s="320"/>
    </row>
    <row r="537" spans="1:3" s="20" customFormat="1">
      <c r="A537" s="319"/>
      <c r="C537" s="320"/>
    </row>
    <row r="538" spans="1:3" s="20" customFormat="1">
      <c r="A538" s="319"/>
      <c r="C538" s="320"/>
    </row>
    <row r="539" spans="1:3" s="20" customFormat="1">
      <c r="A539" s="319"/>
      <c r="C539" s="320"/>
    </row>
    <row r="540" spans="1:3" s="20" customFormat="1">
      <c r="A540" s="319"/>
      <c r="C540" s="320"/>
    </row>
    <row r="541" spans="1:3" s="20" customFormat="1">
      <c r="A541" s="319"/>
      <c r="C541" s="320"/>
    </row>
    <row r="542" spans="1:3" s="20" customFormat="1">
      <c r="A542" s="319"/>
      <c r="C542" s="320"/>
    </row>
    <row r="543" spans="1:3" s="20" customFormat="1">
      <c r="A543" s="319"/>
      <c r="C543" s="320"/>
    </row>
    <row r="544" spans="1:3" s="20" customFormat="1">
      <c r="A544" s="319"/>
      <c r="C544" s="320"/>
    </row>
    <row r="545" spans="1:3" s="20" customFormat="1">
      <c r="A545" s="319"/>
      <c r="C545" s="320"/>
    </row>
    <row r="546" spans="1:3" s="20" customFormat="1">
      <c r="A546" s="319"/>
      <c r="C546" s="320"/>
    </row>
    <row r="547" spans="1:3" s="20" customFormat="1">
      <c r="A547" s="319"/>
      <c r="C547" s="320"/>
    </row>
    <row r="548" spans="1:3" s="20" customFormat="1">
      <c r="A548" s="319"/>
      <c r="C548" s="320"/>
    </row>
    <row r="549" spans="1:3" s="20" customFormat="1">
      <c r="A549" s="319"/>
      <c r="C549" s="320"/>
    </row>
    <row r="550" spans="1:3" s="20" customFormat="1">
      <c r="A550" s="319"/>
      <c r="C550" s="320"/>
    </row>
    <row r="551" spans="1:3" s="20" customFormat="1">
      <c r="A551" s="319"/>
      <c r="C551" s="320"/>
    </row>
    <row r="552" spans="1:3" s="20" customFormat="1">
      <c r="A552" s="319"/>
      <c r="C552" s="320"/>
    </row>
    <row r="553" spans="1:3" s="20" customFormat="1">
      <c r="A553" s="319"/>
      <c r="C553" s="320"/>
    </row>
    <row r="554" spans="1:3" s="20" customFormat="1">
      <c r="A554" s="319"/>
      <c r="C554" s="320"/>
    </row>
    <row r="555" spans="1:3" s="20" customFormat="1">
      <c r="A555" s="319"/>
      <c r="C555" s="320"/>
    </row>
    <row r="556" spans="1:3" s="20" customFormat="1">
      <c r="A556" s="319"/>
      <c r="C556" s="320"/>
    </row>
    <row r="557" spans="1:3" s="20" customFormat="1">
      <c r="A557" s="319"/>
      <c r="C557" s="320"/>
    </row>
    <row r="558" spans="1:3" s="20" customFormat="1">
      <c r="A558" s="319"/>
      <c r="C558" s="320"/>
    </row>
    <row r="559" spans="1:3" s="20" customFormat="1">
      <c r="A559" s="319"/>
      <c r="C559" s="320"/>
    </row>
    <row r="560" spans="1:3" s="20" customFormat="1">
      <c r="A560" s="319"/>
      <c r="C560" s="320"/>
    </row>
    <row r="561" spans="1:3" s="20" customFormat="1">
      <c r="A561" s="319"/>
      <c r="C561" s="320"/>
    </row>
    <row r="562" spans="1:3" s="20" customFormat="1">
      <c r="A562" s="319"/>
      <c r="C562" s="320"/>
    </row>
    <row r="563" spans="1:3" s="20" customFormat="1">
      <c r="A563" s="319"/>
      <c r="C563" s="320"/>
    </row>
    <row r="564" spans="1:3" s="20" customFormat="1">
      <c r="A564" s="319"/>
      <c r="C564" s="320"/>
    </row>
    <row r="565" spans="1:3" s="20" customFormat="1">
      <c r="A565" s="319"/>
      <c r="C565" s="320"/>
    </row>
    <row r="566" spans="1:3" s="20" customFormat="1">
      <c r="A566" s="319"/>
      <c r="C566" s="320"/>
    </row>
    <row r="567" spans="1:3" s="20" customFormat="1">
      <c r="A567" s="319"/>
      <c r="C567" s="320"/>
    </row>
    <row r="568" spans="1:3" s="20" customFormat="1">
      <c r="A568" s="319"/>
      <c r="C568" s="320"/>
    </row>
    <row r="569" spans="1:3" s="20" customFormat="1">
      <c r="A569" s="319"/>
      <c r="C569" s="320"/>
    </row>
    <row r="570" spans="1:3" s="20" customFormat="1">
      <c r="A570" s="319"/>
      <c r="C570" s="320"/>
    </row>
    <row r="571" spans="1:3" s="20" customFormat="1">
      <c r="A571" s="319"/>
      <c r="C571" s="320"/>
    </row>
    <row r="572" spans="1:3" s="20" customFormat="1">
      <c r="A572" s="319"/>
      <c r="C572" s="320"/>
    </row>
    <row r="573" spans="1:3" s="20" customFormat="1">
      <c r="A573" s="319"/>
      <c r="C573" s="320"/>
    </row>
    <row r="574" spans="1:3" s="20" customFormat="1">
      <c r="A574" s="319"/>
      <c r="C574" s="320"/>
    </row>
    <row r="575" spans="1:3" s="20" customFormat="1">
      <c r="A575" s="319"/>
      <c r="C575" s="320"/>
    </row>
    <row r="576" spans="1:3" s="20" customFormat="1">
      <c r="A576" s="319"/>
      <c r="C576" s="320"/>
    </row>
    <row r="577" spans="1:3" s="20" customFormat="1">
      <c r="A577" s="319"/>
      <c r="C577" s="320"/>
    </row>
    <row r="578" spans="1:3" s="20" customFormat="1">
      <c r="A578" s="319"/>
      <c r="C578" s="320"/>
    </row>
    <row r="579" spans="1:3" s="20" customFormat="1">
      <c r="A579" s="319"/>
      <c r="C579" s="320"/>
    </row>
    <row r="580" spans="1:3" s="20" customFormat="1">
      <c r="A580" s="319"/>
      <c r="C580" s="320"/>
    </row>
    <row r="581" spans="1:3" s="20" customFormat="1">
      <c r="A581" s="319"/>
      <c r="C581" s="320"/>
    </row>
    <row r="582" spans="1:3" s="20" customFormat="1">
      <c r="A582" s="319"/>
      <c r="C582" s="320"/>
    </row>
    <row r="583" spans="1:3" s="20" customFormat="1">
      <c r="A583" s="319"/>
      <c r="C583" s="320"/>
    </row>
    <row r="584" spans="1:3" s="20" customFormat="1">
      <c r="A584" s="319"/>
      <c r="C584" s="320"/>
    </row>
    <row r="585" spans="1:3" s="20" customFormat="1">
      <c r="A585" s="319"/>
      <c r="C585" s="320"/>
    </row>
    <row r="586" spans="1:3" s="20" customFormat="1">
      <c r="A586" s="319"/>
      <c r="C586" s="320"/>
    </row>
    <row r="587" spans="1:3" s="20" customFormat="1">
      <c r="A587" s="319"/>
      <c r="C587" s="320"/>
    </row>
    <row r="588" spans="1:3" s="20" customFormat="1">
      <c r="A588" s="319"/>
      <c r="C588" s="320"/>
    </row>
    <row r="589" spans="1:3" s="20" customFormat="1">
      <c r="A589" s="319"/>
      <c r="C589" s="320"/>
    </row>
    <row r="590" spans="1:3" s="20" customFormat="1">
      <c r="A590" s="319"/>
      <c r="C590" s="320"/>
    </row>
    <row r="591" spans="1:3" s="20" customFormat="1">
      <c r="A591" s="319"/>
      <c r="C591" s="320"/>
    </row>
    <row r="592" spans="1:3" s="20" customFormat="1">
      <c r="A592" s="319"/>
      <c r="C592" s="320"/>
    </row>
    <row r="593" spans="1:3" s="20" customFormat="1">
      <c r="A593" s="319"/>
      <c r="C593" s="320"/>
    </row>
    <row r="594" spans="1:3" s="20" customFormat="1">
      <c r="A594" s="319"/>
      <c r="C594" s="320"/>
    </row>
    <row r="595" spans="1:3" s="20" customFormat="1">
      <c r="A595" s="319"/>
      <c r="C595" s="320"/>
    </row>
    <row r="596" spans="1:3" s="20" customFormat="1">
      <c r="A596" s="319"/>
      <c r="C596" s="320"/>
    </row>
    <row r="597" spans="1:3" s="20" customFormat="1">
      <c r="A597" s="319"/>
      <c r="C597" s="320"/>
    </row>
    <row r="598" spans="1:3" s="20" customFormat="1">
      <c r="A598" s="319"/>
      <c r="C598" s="320"/>
    </row>
    <row r="599" spans="1:3" s="20" customFormat="1">
      <c r="A599" s="319"/>
      <c r="C599" s="320"/>
    </row>
    <row r="600" spans="1:3" s="20" customFormat="1">
      <c r="A600" s="319"/>
      <c r="C600" s="320"/>
    </row>
    <row r="601" spans="1:3" s="20" customFormat="1">
      <c r="A601" s="319"/>
      <c r="C601" s="320"/>
    </row>
    <row r="602" spans="1:3" s="20" customFormat="1">
      <c r="A602" s="319"/>
      <c r="C602" s="320"/>
    </row>
    <row r="603" spans="1:3" s="20" customFormat="1">
      <c r="A603" s="319"/>
      <c r="C603" s="320"/>
    </row>
    <row r="604" spans="1:3" s="20" customFormat="1">
      <c r="A604" s="319"/>
      <c r="C604" s="320"/>
    </row>
    <row r="605" spans="1:3" s="20" customFormat="1">
      <c r="A605" s="319"/>
      <c r="C605" s="320"/>
    </row>
    <row r="606" spans="1:3" s="20" customFormat="1">
      <c r="A606" s="319"/>
      <c r="C606" s="320"/>
    </row>
    <row r="607" spans="1:3" s="20" customFormat="1">
      <c r="A607" s="319"/>
      <c r="C607" s="320"/>
    </row>
    <row r="608" spans="1:3" s="20" customFormat="1">
      <c r="A608" s="319"/>
      <c r="C608" s="320"/>
    </row>
    <row r="609" spans="1:3" s="20" customFormat="1">
      <c r="A609" s="319"/>
      <c r="C609" s="320"/>
    </row>
    <row r="610" spans="1:3" s="20" customFormat="1">
      <c r="A610" s="319"/>
      <c r="C610" s="320"/>
    </row>
    <row r="611" spans="1:3" s="20" customFormat="1">
      <c r="A611" s="319"/>
      <c r="C611" s="320"/>
    </row>
    <row r="612" spans="1:3" s="20" customFormat="1">
      <c r="A612" s="319"/>
      <c r="C612" s="320"/>
    </row>
    <row r="613" spans="1:3" s="20" customFormat="1">
      <c r="A613" s="319"/>
      <c r="C613" s="320"/>
    </row>
    <row r="614" spans="1:3" s="20" customFormat="1">
      <c r="A614" s="319"/>
      <c r="C614" s="320"/>
    </row>
    <row r="615" spans="1:3" s="20" customFormat="1">
      <c r="A615" s="319"/>
      <c r="C615" s="320"/>
    </row>
    <row r="616" spans="1:3" s="20" customFormat="1">
      <c r="A616" s="319"/>
      <c r="C616" s="320"/>
    </row>
    <row r="617" spans="1:3" s="20" customFormat="1">
      <c r="A617" s="319"/>
      <c r="C617" s="320"/>
    </row>
    <row r="618" spans="1:3" s="20" customFormat="1">
      <c r="A618" s="319"/>
      <c r="C618" s="320"/>
    </row>
    <row r="619" spans="1:3" s="20" customFormat="1">
      <c r="A619" s="319"/>
      <c r="C619" s="320"/>
    </row>
    <row r="620" spans="1:3" s="20" customFormat="1">
      <c r="A620" s="319"/>
      <c r="C620" s="320"/>
    </row>
    <row r="621" spans="1:3" s="20" customFormat="1">
      <c r="A621" s="319"/>
      <c r="C621" s="320"/>
    </row>
    <row r="622" spans="1:3" s="20" customFormat="1">
      <c r="A622" s="319"/>
      <c r="C622" s="320"/>
    </row>
    <row r="623" spans="1:3" s="20" customFormat="1">
      <c r="A623" s="319"/>
      <c r="C623" s="320"/>
    </row>
    <row r="624" spans="1:3" s="20" customFormat="1">
      <c r="A624" s="319"/>
      <c r="C624" s="320"/>
    </row>
    <row r="625" spans="1:3" s="20" customFormat="1">
      <c r="A625" s="319"/>
      <c r="C625" s="320"/>
    </row>
    <row r="626" spans="1:3" s="20" customFormat="1">
      <c r="A626" s="319"/>
      <c r="C626" s="320"/>
    </row>
    <row r="627" spans="1:3" s="20" customFormat="1">
      <c r="A627" s="319"/>
      <c r="C627" s="320"/>
    </row>
    <row r="628" spans="1:3" s="20" customFormat="1">
      <c r="A628" s="319"/>
      <c r="C628" s="320"/>
    </row>
    <row r="629" spans="1:3" s="20" customFormat="1">
      <c r="A629" s="319"/>
      <c r="C629" s="320"/>
    </row>
    <row r="630" spans="1:3" s="20" customFormat="1">
      <c r="A630" s="319"/>
      <c r="C630" s="320"/>
    </row>
    <row r="631" spans="1:3" s="20" customFormat="1">
      <c r="A631" s="319"/>
      <c r="C631" s="320"/>
    </row>
    <row r="632" spans="1:3" s="20" customFormat="1">
      <c r="A632" s="319"/>
      <c r="C632" s="320"/>
    </row>
    <row r="633" spans="1:3" s="20" customFormat="1">
      <c r="A633" s="319"/>
      <c r="C633" s="320"/>
    </row>
    <row r="634" spans="1:3" s="20" customFormat="1">
      <c r="A634" s="319"/>
      <c r="C634" s="320"/>
    </row>
    <row r="635" spans="1:3" s="20" customFormat="1">
      <c r="A635" s="319"/>
      <c r="C635" s="320"/>
    </row>
    <row r="636" spans="1:3" s="20" customFormat="1">
      <c r="A636" s="319"/>
      <c r="C636" s="320"/>
    </row>
    <row r="637" spans="1:3" s="20" customFormat="1">
      <c r="A637" s="319"/>
      <c r="C637" s="320"/>
    </row>
    <row r="638" spans="1:3" s="20" customFormat="1">
      <c r="A638" s="319"/>
      <c r="C638" s="320"/>
    </row>
    <row r="639" spans="1:3" s="20" customFormat="1">
      <c r="A639" s="319"/>
      <c r="C639" s="320"/>
    </row>
    <row r="640" spans="1:3" s="20" customFormat="1">
      <c r="A640" s="319"/>
      <c r="C640" s="320"/>
    </row>
    <row r="641" spans="1:3" s="20" customFormat="1">
      <c r="A641" s="319"/>
      <c r="C641" s="320"/>
    </row>
    <row r="642" spans="1:3" s="20" customFormat="1">
      <c r="A642" s="319"/>
      <c r="C642" s="320"/>
    </row>
    <row r="643" spans="1:3" s="20" customFormat="1">
      <c r="A643" s="319"/>
      <c r="C643" s="320"/>
    </row>
    <row r="644" spans="1:3" s="20" customFormat="1">
      <c r="A644" s="319"/>
      <c r="C644" s="320"/>
    </row>
    <row r="645" spans="1:3" s="20" customFormat="1">
      <c r="A645" s="319"/>
      <c r="C645" s="320"/>
    </row>
    <row r="646" spans="1:3" s="20" customFormat="1">
      <c r="A646" s="319"/>
      <c r="C646" s="320"/>
    </row>
    <row r="647" spans="1:3" s="20" customFormat="1">
      <c r="A647" s="319"/>
      <c r="C647" s="320"/>
    </row>
    <row r="648" spans="1:3" s="20" customFormat="1">
      <c r="A648" s="319"/>
      <c r="C648" s="320"/>
    </row>
    <row r="649" spans="1:3" s="20" customFormat="1">
      <c r="A649" s="319"/>
      <c r="C649" s="320"/>
    </row>
    <row r="650" spans="1:3" s="20" customFormat="1">
      <c r="A650" s="319"/>
      <c r="C650" s="320"/>
    </row>
    <row r="651" spans="1:3" s="20" customFormat="1">
      <c r="A651" s="319"/>
      <c r="C651" s="320"/>
    </row>
    <row r="652" spans="1:3" s="20" customFormat="1">
      <c r="A652" s="319"/>
      <c r="C652" s="320"/>
    </row>
    <row r="653" spans="1:3" s="20" customFormat="1">
      <c r="A653" s="319"/>
      <c r="C653" s="320"/>
    </row>
    <row r="654" spans="1:3" s="20" customFormat="1">
      <c r="A654" s="319"/>
      <c r="C654" s="320"/>
    </row>
    <row r="655" spans="1:3" s="20" customFormat="1">
      <c r="A655" s="319"/>
      <c r="C655" s="320"/>
    </row>
    <row r="656" spans="1:3" s="20" customFormat="1">
      <c r="A656" s="319"/>
      <c r="C656" s="320"/>
    </row>
    <row r="657" spans="1:3" s="20" customFormat="1">
      <c r="A657" s="319"/>
      <c r="C657" s="320"/>
    </row>
    <row r="658" spans="1:3" s="20" customFormat="1">
      <c r="A658" s="319"/>
      <c r="C658" s="320"/>
    </row>
    <row r="659" spans="1:3" s="20" customFormat="1">
      <c r="A659" s="319"/>
      <c r="C659" s="320"/>
    </row>
    <row r="660" spans="1:3" s="20" customFormat="1">
      <c r="A660" s="319"/>
      <c r="C660" s="320"/>
    </row>
    <row r="661" spans="1:3" s="20" customFormat="1">
      <c r="A661" s="319"/>
      <c r="C661" s="320"/>
    </row>
    <row r="662" spans="1:3" s="20" customFormat="1">
      <c r="A662" s="319"/>
      <c r="C662" s="320"/>
    </row>
    <row r="663" spans="1:3" s="20" customFormat="1">
      <c r="A663" s="319"/>
      <c r="C663" s="320"/>
    </row>
    <row r="664" spans="1:3" s="20" customFormat="1">
      <c r="A664" s="319"/>
      <c r="C664" s="320"/>
    </row>
    <row r="665" spans="1:3" s="20" customFormat="1">
      <c r="A665" s="319"/>
      <c r="C665" s="320"/>
    </row>
    <row r="666" spans="1:3" s="20" customFormat="1">
      <c r="A666" s="319"/>
      <c r="C666" s="320"/>
    </row>
    <row r="667" spans="1:3" s="20" customFormat="1">
      <c r="A667" s="319"/>
      <c r="C667" s="320"/>
    </row>
    <row r="668" spans="1:3" s="20" customFormat="1">
      <c r="A668" s="319"/>
      <c r="C668" s="320"/>
    </row>
    <row r="669" spans="1:3" s="20" customFormat="1">
      <c r="A669" s="319"/>
      <c r="C669" s="320"/>
    </row>
    <row r="670" spans="1:3" s="20" customFormat="1">
      <c r="A670" s="319"/>
      <c r="C670" s="320"/>
    </row>
  </sheetData>
  <mergeCells count="2">
    <mergeCell ref="E9:E10"/>
    <mergeCell ref="A21:E22"/>
  </mergeCells>
  <pageMargins left="0.70866141732283472" right="0.31496062992125984" top="0.98425196850393704" bottom="0.74803149606299213" header="0.31496062992125984" footer="0.31496062992125984"/>
  <pageSetup paperSize="9" scale="89" firstPageNumber="30" orientation="portrait" useFirstPageNumber="1" r:id="rId1"/>
  <headerFooter>
    <oddHeader>&amp;CDRAFT</oddHeader>
    <oddFooter>&amp;C&amp;P</oddFooter>
  </headerFooter>
</worksheet>
</file>

<file path=xl/worksheets/sheet7.xml><?xml version="1.0" encoding="utf-8"?>
<worksheet xmlns="http://schemas.openxmlformats.org/spreadsheetml/2006/main" xmlns:r="http://schemas.openxmlformats.org/officeDocument/2006/relationships">
  <sheetPr codeName="Sheet33"/>
  <dimension ref="A1:AG82"/>
  <sheetViews>
    <sheetView topLeftCell="A16" zoomScale="85" zoomScaleNormal="85" workbookViewId="0">
      <selection activeCell="B21" sqref="B21"/>
    </sheetView>
  </sheetViews>
  <sheetFormatPr defaultColWidth="10.28515625" defaultRowHeight="15"/>
  <cols>
    <col min="1" max="1" width="5.42578125" style="158" customWidth="1"/>
    <col min="2" max="2" width="29.140625" style="158" customWidth="1"/>
    <col min="3" max="3" width="14.7109375" style="158" customWidth="1"/>
    <col min="4" max="4" width="26.140625" style="158" customWidth="1"/>
    <col min="5" max="5" width="10.28515625" style="158" customWidth="1"/>
    <col min="6" max="6" width="7.5703125" style="158" customWidth="1"/>
    <col min="7" max="7" width="7" style="158" customWidth="1"/>
    <col min="8" max="8" width="7.42578125" style="158" customWidth="1"/>
    <col min="9" max="9" width="6.7109375" style="158" customWidth="1"/>
    <col min="10" max="10" width="6.28515625" style="158" customWidth="1"/>
    <col min="11" max="11" width="7.140625" style="158" customWidth="1"/>
    <col min="12" max="23" width="10.28515625" style="158"/>
    <col min="24" max="25" width="0" style="158" hidden="1" customWidth="1"/>
    <col min="26" max="16384" width="10.28515625" style="158"/>
  </cols>
  <sheetData>
    <row r="1" spans="1:33" ht="15.75">
      <c r="A1" s="234" t="s">
        <v>1633</v>
      </c>
    </row>
    <row r="2" spans="1:33" ht="6.75" customHeight="1">
      <c r="A2" s="321"/>
    </row>
    <row r="3" spans="1:33" ht="39.75" customHeight="1">
      <c r="A3" s="1401" t="s">
        <v>635</v>
      </c>
      <c r="B3" s="1401"/>
      <c r="C3" s="1401"/>
      <c r="D3" s="1401"/>
      <c r="E3" s="1401"/>
    </row>
    <row r="4" spans="1:33" ht="36.75" customHeight="1">
      <c r="A4" s="732" t="s">
        <v>0</v>
      </c>
      <c r="B4" s="732" t="s">
        <v>1</v>
      </c>
      <c r="C4" s="745" t="s">
        <v>636</v>
      </c>
      <c r="D4" s="845" t="s">
        <v>1372</v>
      </c>
      <c r="E4" s="836" t="s">
        <v>18</v>
      </c>
    </row>
    <row r="5" spans="1:33" ht="39.75" customHeight="1">
      <c r="A5" s="732">
        <v>1</v>
      </c>
      <c r="B5" s="179" t="s">
        <v>637</v>
      </c>
      <c r="C5" s="707">
        <v>1</v>
      </c>
      <c r="D5" s="1079" t="s">
        <v>736</v>
      </c>
      <c r="E5" s="827">
        <v>115</v>
      </c>
    </row>
    <row r="6" spans="1:33" ht="37.5" customHeight="1">
      <c r="A6" s="732">
        <v>2</v>
      </c>
      <c r="B6" s="179" t="s">
        <v>638</v>
      </c>
      <c r="C6" s="707">
        <v>11</v>
      </c>
      <c r="D6" s="1079" t="s">
        <v>738</v>
      </c>
      <c r="E6" s="827">
        <v>112</v>
      </c>
    </row>
    <row r="7" spans="1:33" ht="38.25" customHeight="1">
      <c r="A7" s="732">
        <v>3</v>
      </c>
      <c r="B7" s="179" t="s">
        <v>639</v>
      </c>
      <c r="C7" s="707">
        <v>16</v>
      </c>
      <c r="D7" s="1079" t="s">
        <v>696</v>
      </c>
      <c r="E7" s="827">
        <v>111</v>
      </c>
    </row>
    <row r="8" spans="1:33" ht="40.5" customHeight="1">
      <c r="A8" s="732">
        <v>4</v>
      </c>
      <c r="B8" s="179" t="s">
        <v>640</v>
      </c>
      <c r="C8" s="707">
        <v>39</v>
      </c>
      <c r="D8" s="1079" t="s">
        <v>1373</v>
      </c>
      <c r="E8" s="827">
        <v>109</v>
      </c>
    </row>
    <row r="9" spans="1:33" ht="30" customHeight="1">
      <c r="A9" s="732">
        <v>5</v>
      </c>
      <c r="B9" s="179" t="s">
        <v>641</v>
      </c>
      <c r="C9" s="707">
        <v>26</v>
      </c>
      <c r="D9" s="130" t="s">
        <v>1374</v>
      </c>
      <c r="E9" s="827">
        <v>103</v>
      </c>
    </row>
    <row r="10" spans="1:33" ht="13.5" customHeight="1">
      <c r="A10" s="157"/>
      <c r="B10" s="157"/>
      <c r="C10" s="157"/>
      <c r="D10" s="157"/>
      <c r="E10" s="157"/>
    </row>
    <row r="11" spans="1:33" ht="32.25" customHeight="1">
      <c r="A11" s="1401" t="s">
        <v>642</v>
      </c>
      <c r="B11" s="1401"/>
      <c r="C11" s="1401"/>
      <c r="D11" s="1401"/>
      <c r="E11" s="1401"/>
    </row>
    <row r="12" spans="1:33" ht="9.75" customHeight="1">
      <c r="A12" s="122"/>
      <c r="B12" s="157"/>
      <c r="C12" s="157"/>
      <c r="D12" s="157"/>
      <c r="E12" s="157"/>
    </row>
    <row r="13" spans="1:33" ht="51" customHeight="1">
      <c r="A13" s="706" t="s">
        <v>0</v>
      </c>
      <c r="B13" s="706" t="s">
        <v>643</v>
      </c>
      <c r="C13" s="732" t="s">
        <v>644</v>
      </c>
      <c r="D13" s="1402" t="s">
        <v>645</v>
      </c>
      <c r="E13" s="1403"/>
      <c r="F13" s="746"/>
      <c r="G13" s="162"/>
      <c r="H13" s="162"/>
      <c r="I13" s="162"/>
      <c r="J13" s="162"/>
      <c r="K13" s="162"/>
    </row>
    <row r="14" spans="1:33" ht="69" customHeight="1">
      <c r="A14" s="732">
        <v>1</v>
      </c>
      <c r="B14" s="179" t="s">
        <v>646</v>
      </c>
      <c r="C14" s="747">
        <v>46</v>
      </c>
      <c r="D14" s="1399" t="s">
        <v>647</v>
      </c>
      <c r="E14" s="1400"/>
      <c r="F14" s="159"/>
      <c r="G14" s="159"/>
      <c r="H14" s="159"/>
      <c r="I14" s="159"/>
      <c r="J14" s="159"/>
      <c r="K14" s="159"/>
      <c r="Z14" s="834"/>
      <c r="AA14" s="834"/>
      <c r="AB14" s="834"/>
      <c r="AC14" s="834"/>
      <c r="AD14" s="834"/>
      <c r="AE14" s="834"/>
      <c r="AF14" s="834"/>
      <c r="AG14" s="834"/>
    </row>
    <row r="15" spans="1:33" ht="64.5" customHeight="1">
      <c r="A15" s="732">
        <v>2</v>
      </c>
      <c r="B15" s="179" t="s">
        <v>648</v>
      </c>
      <c r="C15" s="732">
        <v>41</v>
      </c>
      <c r="D15" s="1399" t="s">
        <v>649</v>
      </c>
      <c r="E15" s="1400"/>
      <c r="F15" s="159"/>
      <c r="G15" s="159"/>
      <c r="H15" s="159"/>
      <c r="I15" s="159"/>
      <c r="J15" s="159"/>
      <c r="K15" s="159"/>
    </row>
    <row r="16" spans="1:33" ht="66.75" customHeight="1">
      <c r="A16" s="732">
        <v>3</v>
      </c>
      <c r="B16" s="179" t="s">
        <v>650</v>
      </c>
      <c r="C16" s="732">
        <v>729</v>
      </c>
      <c r="D16" s="1399" t="s">
        <v>651</v>
      </c>
      <c r="E16" s="1400"/>
      <c r="F16" s="159"/>
      <c r="G16" s="159"/>
      <c r="H16" s="159"/>
      <c r="I16" s="159"/>
      <c r="J16" s="159"/>
      <c r="K16" s="159"/>
    </row>
    <row r="17" spans="1:11" ht="71.25" customHeight="1">
      <c r="A17" s="732">
        <v>4</v>
      </c>
      <c r="B17" s="179" t="s">
        <v>652</v>
      </c>
      <c r="C17" s="732">
        <v>466</v>
      </c>
      <c r="D17" s="1399" t="s">
        <v>653</v>
      </c>
      <c r="E17" s="1400"/>
      <c r="F17" s="159"/>
      <c r="G17" s="159"/>
      <c r="H17" s="159"/>
      <c r="I17" s="159"/>
      <c r="J17" s="159"/>
      <c r="K17" s="159"/>
    </row>
    <row r="18" spans="1:11" ht="11.25" customHeight="1">
      <c r="A18" s="122"/>
      <c r="B18" s="157"/>
      <c r="C18" s="157"/>
      <c r="D18" s="157"/>
      <c r="E18" s="157"/>
    </row>
    <row r="19" spans="1:11">
      <c r="A19" s="122" t="s">
        <v>654</v>
      </c>
      <c r="B19" s="157"/>
      <c r="C19" s="157"/>
      <c r="D19" s="157"/>
      <c r="E19" s="157"/>
    </row>
    <row r="20" spans="1:11" ht="78" customHeight="1">
      <c r="A20" s="748" t="s">
        <v>0</v>
      </c>
      <c r="B20" s="748" t="s">
        <v>655</v>
      </c>
      <c r="C20" s="748" t="s">
        <v>656</v>
      </c>
      <c r="D20" s="1404" t="s">
        <v>645</v>
      </c>
      <c r="E20" s="1404"/>
    </row>
    <row r="21" spans="1:11" ht="41.25" customHeight="1">
      <c r="A21" s="748"/>
      <c r="B21" s="179" t="s">
        <v>657</v>
      </c>
      <c r="C21" s="732">
        <v>15250</v>
      </c>
      <c r="D21" s="1404"/>
      <c r="E21" s="1404"/>
    </row>
    <row r="22" spans="1:11" ht="18" customHeight="1">
      <c r="A22" s="748">
        <v>1</v>
      </c>
      <c r="B22" s="749" t="s">
        <v>658</v>
      </c>
      <c r="C22" s="732">
        <v>10969</v>
      </c>
      <c r="D22" s="1399" t="s">
        <v>659</v>
      </c>
      <c r="E22" s="1400"/>
    </row>
    <row r="23" spans="1:11">
      <c r="A23" s="748"/>
      <c r="B23" s="750" t="s">
        <v>660</v>
      </c>
      <c r="C23" s="732">
        <v>3018</v>
      </c>
      <c r="D23" s="1399" t="s">
        <v>661</v>
      </c>
      <c r="E23" s="1400"/>
    </row>
    <row r="24" spans="1:11">
      <c r="A24" s="748"/>
      <c r="B24" s="750" t="s">
        <v>662</v>
      </c>
      <c r="C24" s="732">
        <v>3250</v>
      </c>
      <c r="D24" s="1399" t="s">
        <v>663</v>
      </c>
      <c r="E24" s="1400"/>
    </row>
    <row r="25" spans="1:11">
      <c r="A25" s="748"/>
      <c r="B25" s="750" t="s">
        <v>664</v>
      </c>
      <c r="C25" s="732">
        <v>2440</v>
      </c>
      <c r="D25" s="1399" t="s">
        <v>664</v>
      </c>
      <c r="E25" s="1400"/>
    </row>
    <row r="26" spans="1:11">
      <c r="A26" s="748"/>
      <c r="B26" s="750" t="s">
        <v>665</v>
      </c>
      <c r="C26" s="732">
        <v>2261</v>
      </c>
      <c r="D26" s="1399" t="s">
        <v>665</v>
      </c>
      <c r="E26" s="1400"/>
    </row>
    <row r="27" spans="1:11" ht="30" customHeight="1">
      <c r="A27" s="748">
        <v>2</v>
      </c>
      <c r="B27" s="749" t="s">
        <v>666</v>
      </c>
      <c r="C27" s="745">
        <v>4281</v>
      </c>
      <c r="D27" s="1399" t="s">
        <v>667</v>
      </c>
      <c r="E27" s="1400"/>
    </row>
    <row r="28" spans="1:11">
      <c r="A28" s="748"/>
      <c r="B28" s="750" t="s">
        <v>668</v>
      </c>
      <c r="C28" s="732">
        <v>663</v>
      </c>
      <c r="D28" s="1399" t="s">
        <v>661</v>
      </c>
      <c r="E28" s="1400"/>
    </row>
    <row r="29" spans="1:11">
      <c r="A29" s="748"/>
      <c r="B29" s="750" t="s">
        <v>662</v>
      </c>
      <c r="C29" s="732">
        <v>784</v>
      </c>
      <c r="D29" s="1399" t="s">
        <v>663</v>
      </c>
      <c r="E29" s="1400"/>
    </row>
    <row r="30" spans="1:11">
      <c r="A30" s="748"/>
      <c r="B30" s="750" t="s">
        <v>664</v>
      </c>
      <c r="C30" s="732">
        <v>1690</v>
      </c>
      <c r="D30" s="1399" t="s">
        <v>664</v>
      </c>
      <c r="E30" s="1400"/>
    </row>
    <row r="31" spans="1:11">
      <c r="A31" s="748"/>
      <c r="B31" s="750" t="s">
        <v>665</v>
      </c>
      <c r="C31" s="732">
        <v>1144</v>
      </c>
      <c r="D31" s="1399" t="s">
        <v>665</v>
      </c>
      <c r="E31" s="1400"/>
    </row>
    <row r="32" spans="1:11" ht="6.75" customHeight="1">
      <c r="A32" s="122" t="s">
        <v>633</v>
      </c>
      <c r="B32" s="157"/>
      <c r="C32" s="157"/>
      <c r="D32" s="157"/>
      <c r="E32" s="157"/>
    </row>
    <row r="33" spans="1:13">
      <c r="A33" s="122" t="s">
        <v>669</v>
      </c>
    </row>
    <row r="44" spans="1:13">
      <c r="F44" s="834"/>
      <c r="G44" s="834"/>
      <c r="H44" s="834"/>
      <c r="I44" s="834"/>
      <c r="J44" s="834"/>
      <c r="K44" s="834"/>
      <c r="L44" s="834"/>
      <c r="M44" s="834"/>
    </row>
    <row r="57" spans="2:5">
      <c r="B57" s="159"/>
      <c r="C57" s="159"/>
      <c r="D57" s="159"/>
      <c r="E57" s="159"/>
    </row>
    <row r="58" spans="2:5">
      <c r="B58" s="159"/>
      <c r="C58" s="159"/>
      <c r="D58" s="159"/>
      <c r="E58" s="159"/>
    </row>
    <row r="59" spans="2:5">
      <c r="B59" s="159"/>
      <c r="C59" s="159"/>
      <c r="D59" s="159"/>
      <c r="E59" s="159"/>
    </row>
    <row r="60" spans="2:5">
      <c r="B60" s="159"/>
      <c r="C60" s="159"/>
      <c r="D60" s="159"/>
      <c r="E60" s="159"/>
    </row>
    <row r="61" spans="2:5">
      <c r="B61" s="159"/>
      <c r="C61" s="159"/>
      <c r="D61" s="159"/>
      <c r="E61" s="159"/>
    </row>
    <row r="62" spans="2:5">
      <c r="B62" s="159"/>
      <c r="C62" s="159"/>
      <c r="D62" s="159"/>
      <c r="E62" s="159"/>
    </row>
    <row r="63" spans="2:5">
      <c r="B63" s="159"/>
      <c r="C63" s="159"/>
      <c r="D63" s="159"/>
      <c r="E63" s="159"/>
    </row>
    <row r="64" spans="2:5">
      <c r="B64" s="159"/>
      <c r="C64" s="159"/>
      <c r="D64" s="159"/>
      <c r="E64" s="159"/>
    </row>
    <row r="65" spans="2:5">
      <c r="B65" s="159"/>
      <c r="C65" s="159"/>
      <c r="D65" s="159"/>
      <c r="E65" s="159"/>
    </row>
    <row r="66" spans="2:5">
      <c r="B66" s="159"/>
      <c r="C66" s="159"/>
      <c r="D66" s="159"/>
      <c r="E66" s="159"/>
    </row>
    <row r="67" spans="2:5">
      <c r="B67" s="159"/>
      <c r="C67" s="159"/>
      <c r="D67" s="159"/>
      <c r="E67" s="159"/>
    </row>
    <row r="68" spans="2:5">
      <c r="B68" s="159"/>
      <c r="C68" s="159"/>
      <c r="D68" s="159"/>
      <c r="E68" s="159"/>
    </row>
    <row r="69" spans="2:5">
      <c r="B69" s="159"/>
      <c r="C69" s="159"/>
      <c r="D69" s="159"/>
      <c r="E69" s="159"/>
    </row>
    <row r="70" spans="2:5">
      <c r="B70" s="159"/>
      <c r="C70" s="159"/>
      <c r="D70" s="159"/>
      <c r="E70" s="159"/>
    </row>
    <row r="71" spans="2:5">
      <c r="B71" s="159"/>
      <c r="C71" s="159"/>
      <c r="D71" s="159"/>
      <c r="E71" s="159"/>
    </row>
    <row r="72" spans="2:5">
      <c r="B72" s="159"/>
      <c r="C72" s="159"/>
      <c r="D72" s="159"/>
      <c r="E72" s="159"/>
    </row>
    <row r="73" spans="2:5">
      <c r="B73" s="159"/>
      <c r="C73" s="159"/>
      <c r="D73" s="159"/>
      <c r="E73" s="159"/>
    </row>
    <row r="74" spans="2:5">
      <c r="B74" s="159"/>
      <c r="C74" s="159"/>
      <c r="D74" s="159"/>
      <c r="E74" s="159"/>
    </row>
    <row r="75" spans="2:5">
      <c r="B75" s="159"/>
      <c r="C75" s="159"/>
      <c r="D75" s="159"/>
      <c r="E75" s="159"/>
    </row>
    <row r="76" spans="2:5">
      <c r="B76" s="159"/>
      <c r="C76" s="159"/>
      <c r="D76" s="159"/>
      <c r="E76" s="159"/>
    </row>
    <row r="77" spans="2:5">
      <c r="B77" s="159"/>
      <c r="C77" s="159"/>
      <c r="D77" s="159"/>
      <c r="E77" s="159"/>
    </row>
    <row r="78" spans="2:5">
      <c r="B78" s="159"/>
      <c r="C78" s="159"/>
      <c r="D78" s="159"/>
      <c r="E78" s="159"/>
    </row>
    <row r="79" spans="2:5">
      <c r="B79" s="159"/>
      <c r="C79" s="159"/>
      <c r="D79" s="159"/>
      <c r="E79" s="159"/>
    </row>
    <row r="80" spans="2:5">
      <c r="B80" s="159"/>
      <c r="C80" s="159"/>
      <c r="D80" s="159"/>
      <c r="E80" s="159"/>
    </row>
    <row r="81" spans="2:5">
      <c r="B81" s="159"/>
      <c r="C81" s="159"/>
      <c r="D81" s="159"/>
      <c r="E81" s="159"/>
    </row>
    <row r="82" spans="2:5">
      <c r="B82" s="159"/>
      <c r="C82" s="159"/>
      <c r="D82" s="159"/>
      <c r="E82" s="159"/>
    </row>
  </sheetData>
  <mergeCells count="19">
    <mergeCell ref="D24:E24"/>
    <mergeCell ref="A3:E3"/>
    <mergeCell ref="A11:E11"/>
    <mergeCell ref="D13:E13"/>
    <mergeCell ref="D14:E14"/>
    <mergeCell ref="D15:E15"/>
    <mergeCell ref="D16:E16"/>
    <mergeCell ref="D17:E17"/>
    <mergeCell ref="D20:E20"/>
    <mergeCell ref="D21:E21"/>
    <mergeCell ref="D22:E22"/>
    <mergeCell ref="D23:E23"/>
    <mergeCell ref="D31:E31"/>
    <mergeCell ref="D25:E25"/>
    <mergeCell ref="D26:E26"/>
    <mergeCell ref="D27:E27"/>
    <mergeCell ref="D28:E28"/>
    <mergeCell ref="D29:E29"/>
    <mergeCell ref="D30:E30"/>
  </mergeCells>
  <pageMargins left="0.47244094488188981" right="0.19685039370078741" top="0.35433070866141736" bottom="0.27559055118110237" header="0.23622047244094491" footer="0.19685039370078741"/>
  <pageSetup paperSize="9" scale="95" firstPageNumber="31" orientation="portrait" useFirstPageNumber="1" r:id="rId1"/>
  <headerFooter>
    <oddHeader>&amp;CDRAFT</oddHeader>
    <oddFooter>&amp;C&amp;P</oddFooter>
  </headerFooter>
</worksheet>
</file>

<file path=xl/worksheets/sheet8.xml><?xml version="1.0" encoding="utf-8"?>
<worksheet xmlns="http://schemas.openxmlformats.org/spreadsheetml/2006/main" xmlns:r="http://schemas.openxmlformats.org/officeDocument/2006/relationships">
  <sheetPr codeName="Sheet34">
    <tabColor indexed="29"/>
  </sheetPr>
  <dimension ref="A2:HI86"/>
  <sheetViews>
    <sheetView topLeftCell="A70" zoomScale="96" zoomScaleNormal="96" workbookViewId="0">
      <selection activeCell="O77" sqref="O77"/>
    </sheetView>
  </sheetViews>
  <sheetFormatPr defaultColWidth="10.28515625" defaultRowHeight="12.75"/>
  <cols>
    <col min="1" max="1" width="3.28515625" style="52" customWidth="1"/>
    <col min="2" max="2" width="20.140625" style="52" customWidth="1"/>
    <col min="3" max="3" width="6.140625" style="51" customWidth="1"/>
    <col min="4" max="5" width="7.28515625" style="52" customWidth="1"/>
    <col min="6" max="7" width="7.5703125" style="52" customWidth="1"/>
    <col min="8" max="19" width="7" style="52" customWidth="1"/>
    <col min="20" max="16384" width="10.28515625" style="52"/>
  </cols>
  <sheetData>
    <row r="2" spans="1:16">
      <c r="A2" s="49" t="s">
        <v>1634</v>
      </c>
      <c r="B2" s="50"/>
      <c r="F2" s="53"/>
    </row>
    <row r="3" spans="1:16">
      <c r="B3" s="50"/>
      <c r="F3" s="53"/>
    </row>
    <row r="4" spans="1:16">
      <c r="B4" s="49" t="s">
        <v>84</v>
      </c>
      <c r="F4" s="53"/>
    </row>
    <row r="5" spans="1:16">
      <c r="B5" s="49"/>
      <c r="F5" s="53"/>
      <c r="J5" s="53"/>
      <c r="K5" s="53"/>
      <c r="L5" s="53"/>
      <c r="M5" s="53"/>
      <c r="N5" s="53"/>
      <c r="O5" s="53"/>
    </row>
    <row r="6" spans="1:16">
      <c r="B6" s="49" t="s">
        <v>85</v>
      </c>
      <c r="F6" s="53"/>
      <c r="J6" s="53"/>
      <c r="K6" s="53"/>
      <c r="L6" s="53"/>
      <c r="M6" s="53"/>
      <c r="N6" s="53"/>
      <c r="O6" s="53"/>
    </row>
    <row r="7" spans="1:16">
      <c r="B7" s="49"/>
      <c r="F7" s="53"/>
      <c r="J7" s="53"/>
      <c r="K7" s="53"/>
      <c r="L7" s="53"/>
      <c r="M7" s="53"/>
      <c r="N7" s="53"/>
      <c r="O7" s="53"/>
    </row>
    <row r="8" spans="1:16" ht="12.75" customHeight="1">
      <c r="A8" s="53"/>
      <c r="B8" s="54"/>
      <c r="C8" s="55"/>
      <c r="D8" s="1410">
        <v>2022</v>
      </c>
      <c r="E8" s="1410"/>
      <c r="F8" s="1168"/>
      <c r="G8" s="1326"/>
      <c r="H8" s="1410">
        <v>2022</v>
      </c>
      <c r="I8" s="1410"/>
      <c r="J8" s="1168"/>
      <c r="K8" s="1326"/>
      <c r="L8" s="1408">
        <v>2022</v>
      </c>
      <c r="M8" s="1409"/>
      <c r="N8" s="1168"/>
      <c r="O8" s="1326"/>
    </row>
    <row r="9" spans="1:16" ht="40.5" customHeight="1">
      <c r="A9" s="1405" t="s">
        <v>86</v>
      </c>
      <c r="B9" s="1412" t="s">
        <v>1</v>
      </c>
      <c r="C9" s="1415" t="s">
        <v>87</v>
      </c>
      <c r="D9" s="1405" t="s">
        <v>1560</v>
      </c>
      <c r="E9" s="1405"/>
      <c r="F9" s="1405"/>
      <c r="G9" s="1405"/>
      <c r="H9" s="1405" t="s">
        <v>1561</v>
      </c>
      <c r="I9" s="1405"/>
      <c r="J9" s="1405"/>
      <c r="K9" s="1405"/>
      <c r="L9" s="1405" t="s">
        <v>1562</v>
      </c>
      <c r="M9" s="1405"/>
      <c r="N9" s="1405"/>
      <c r="O9" s="1405"/>
      <c r="P9" s="879"/>
    </row>
    <row r="10" spans="1:16" ht="46.5" customHeight="1">
      <c r="A10" s="1405"/>
      <c r="B10" s="1413"/>
      <c r="C10" s="1415"/>
      <c r="D10" s="1406" t="s">
        <v>17</v>
      </c>
      <c r="E10" s="1407"/>
      <c r="F10" s="1371" t="s">
        <v>1455</v>
      </c>
      <c r="G10" s="1372"/>
      <c r="H10" s="1406" t="s">
        <v>17</v>
      </c>
      <c r="I10" s="1407"/>
      <c r="J10" s="1371" t="s">
        <v>1455</v>
      </c>
      <c r="K10" s="1372"/>
      <c r="L10" s="1406" t="s">
        <v>17</v>
      </c>
      <c r="M10" s="1407"/>
      <c r="N10" s="1371" t="s">
        <v>1455</v>
      </c>
      <c r="O10" s="1372"/>
      <c r="P10" s="880"/>
    </row>
    <row r="11" spans="1:16" ht="23.25" customHeight="1">
      <c r="A11" s="1238"/>
      <c r="B11" s="1239"/>
      <c r="C11" s="1240"/>
      <c r="D11" s="57" t="s">
        <v>2</v>
      </c>
      <c r="E11" s="57" t="s">
        <v>3</v>
      </c>
      <c r="F11" s="1211" t="s">
        <v>2</v>
      </c>
      <c r="G11" s="1211" t="s">
        <v>3</v>
      </c>
      <c r="H11" s="1211" t="s">
        <v>2</v>
      </c>
      <c r="I11" s="1211" t="s">
        <v>3</v>
      </c>
      <c r="J11" s="1211" t="s">
        <v>2</v>
      </c>
      <c r="K11" s="1211" t="s">
        <v>3</v>
      </c>
      <c r="L11" s="1211" t="s">
        <v>2</v>
      </c>
      <c r="M11" s="1211" t="s">
        <v>3</v>
      </c>
      <c r="N11" s="1211" t="s">
        <v>2</v>
      </c>
      <c r="O11" s="1211" t="s">
        <v>3</v>
      </c>
      <c r="P11" s="880"/>
    </row>
    <row r="12" spans="1:16">
      <c r="A12" s="58">
        <v>1</v>
      </c>
      <c r="B12" s="59" t="s">
        <v>88</v>
      </c>
      <c r="C12" s="60" t="s">
        <v>5</v>
      </c>
      <c r="D12" s="62">
        <v>14256.619144602852</v>
      </c>
      <c r="E12" s="62">
        <v>14975</v>
      </c>
      <c r="F12" s="1321">
        <f>D12/2500</f>
        <v>5.7026476578411405</v>
      </c>
      <c r="G12" s="1321">
        <f>E12/2500</f>
        <v>5.99</v>
      </c>
      <c r="H12" s="62">
        <v>13849.287169042769</v>
      </c>
      <c r="I12" s="62">
        <v>14663.951120162932</v>
      </c>
      <c r="J12" s="1321">
        <f>H12/2500</f>
        <v>5.539714867617108</v>
      </c>
      <c r="K12" s="1321">
        <f>I12/2500</f>
        <v>5.865580448065173</v>
      </c>
      <c r="L12" s="63"/>
      <c r="M12" s="63"/>
      <c r="N12" s="1327"/>
      <c r="O12" s="1327"/>
      <c r="P12" s="881"/>
    </row>
    <row r="13" spans="1:16">
      <c r="A13" s="58">
        <v>2</v>
      </c>
      <c r="B13" s="59" t="s">
        <v>89</v>
      </c>
      <c r="C13" s="60" t="s">
        <v>5</v>
      </c>
      <c r="D13" s="61"/>
      <c r="E13" s="61"/>
      <c r="F13" s="56"/>
      <c r="G13" s="56"/>
      <c r="H13" s="61"/>
      <c r="I13" s="61"/>
      <c r="J13" s="56"/>
      <c r="K13" s="56"/>
      <c r="L13" s="62">
        <v>14256.619144602852</v>
      </c>
      <c r="M13" s="62">
        <v>14975</v>
      </c>
      <c r="N13" s="1321">
        <f>L13/2500</f>
        <v>5.7026476578411405</v>
      </c>
      <c r="O13" s="1321">
        <f>M13/2500</f>
        <v>5.99</v>
      </c>
      <c r="P13" s="881"/>
    </row>
    <row r="14" spans="1:16" ht="25.5">
      <c r="A14" s="58">
        <v>3</v>
      </c>
      <c r="B14" s="59" t="s">
        <v>91</v>
      </c>
      <c r="C14" s="60" t="s">
        <v>5</v>
      </c>
      <c r="D14" s="62">
        <v>9287.1690427698577</v>
      </c>
      <c r="E14" s="62">
        <v>10590.631364562118</v>
      </c>
      <c r="F14" s="1321">
        <f t="shared" ref="F14:F15" si="0">D14/2500</f>
        <v>3.7148676171079429</v>
      </c>
      <c r="G14" s="1321">
        <f t="shared" ref="G14:G15" si="1">E14/2500</f>
        <v>4.236252545824847</v>
      </c>
      <c r="H14" s="62">
        <v>8472.5050916496948</v>
      </c>
      <c r="I14" s="62">
        <v>9775.9674134419547</v>
      </c>
      <c r="J14" s="1321">
        <f t="shared" ref="J14:J15" si="2">H14/2500</f>
        <v>3.3890020366598779</v>
      </c>
      <c r="K14" s="1321">
        <f t="shared" ref="K14:K15" si="3">I14/2500</f>
        <v>3.910386965376782</v>
      </c>
      <c r="L14" s="61"/>
      <c r="M14" s="61"/>
      <c r="N14" s="1327"/>
      <c r="O14" s="1327"/>
      <c r="P14" s="881"/>
    </row>
    <row r="15" spans="1:16" ht="27" customHeight="1">
      <c r="A15" s="58">
        <v>4</v>
      </c>
      <c r="B15" s="59" t="s">
        <v>92</v>
      </c>
      <c r="C15" s="60" t="s">
        <v>5</v>
      </c>
      <c r="D15" s="62">
        <v>8309.5723014256619</v>
      </c>
      <c r="E15" s="62">
        <v>8798.3706720977589</v>
      </c>
      <c r="F15" s="1321">
        <f t="shared" si="0"/>
        <v>3.3238289205702647</v>
      </c>
      <c r="G15" s="1321">
        <f t="shared" si="1"/>
        <v>3.5193482688391033</v>
      </c>
      <c r="H15" s="62">
        <v>6761.7107942973525</v>
      </c>
      <c r="I15" s="62">
        <v>7169.042769857434</v>
      </c>
      <c r="J15" s="1321">
        <f t="shared" si="2"/>
        <v>2.7046843177189408</v>
      </c>
      <c r="K15" s="1321">
        <f t="shared" si="3"/>
        <v>2.8676171079429738</v>
      </c>
      <c r="L15" s="61"/>
      <c r="M15" s="61"/>
      <c r="N15" s="1327"/>
      <c r="O15" s="1327"/>
      <c r="P15" s="881"/>
    </row>
    <row r="16" spans="1:16" ht="15.75" customHeight="1">
      <c r="A16" s="58">
        <v>5</v>
      </c>
      <c r="B16" s="59" t="s">
        <v>93</v>
      </c>
      <c r="C16" s="60" t="s">
        <v>5</v>
      </c>
      <c r="D16" s="61"/>
      <c r="E16" s="61"/>
      <c r="F16" s="56"/>
      <c r="G16" s="56"/>
      <c r="H16" s="61"/>
      <c r="I16" s="61"/>
      <c r="J16" s="56"/>
      <c r="K16" s="56"/>
      <c r="L16" s="62">
        <v>6761.7107942973525</v>
      </c>
      <c r="M16" s="62">
        <v>7657.841140529531</v>
      </c>
      <c r="N16" s="1321">
        <f t="shared" ref="N16:N17" si="4">L16/2500</f>
        <v>2.7046843177189408</v>
      </c>
      <c r="O16" s="1321">
        <f t="shared" ref="O16:O17" si="5">M16/2500</f>
        <v>3.0631364562118124</v>
      </c>
      <c r="P16" s="881"/>
    </row>
    <row r="17" spans="1:217" ht="15.75" customHeight="1">
      <c r="A17" s="58">
        <v>6</v>
      </c>
      <c r="B17" s="59" t="s">
        <v>94</v>
      </c>
      <c r="C17" s="60" t="s">
        <v>5</v>
      </c>
      <c r="D17" s="61"/>
      <c r="E17" s="61"/>
      <c r="F17" s="56"/>
      <c r="G17" s="56"/>
      <c r="H17" s="61"/>
      <c r="I17" s="61"/>
      <c r="J17" s="56"/>
      <c r="K17" s="56"/>
      <c r="L17" s="62">
        <v>7169.042769857434</v>
      </c>
      <c r="M17" s="62">
        <v>8146.6395112016289</v>
      </c>
      <c r="N17" s="1321">
        <f t="shared" si="4"/>
        <v>2.8676171079429738</v>
      </c>
      <c r="O17" s="1321">
        <f t="shared" si="5"/>
        <v>3.2586558044806515</v>
      </c>
      <c r="P17" s="881"/>
    </row>
    <row r="18" spans="1:217">
      <c r="A18" s="58">
        <v>7</v>
      </c>
      <c r="B18" s="59" t="s">
        <v>95</v>
      </c>
      <c r="C18" s="60" t="s">
        <v>96</v>
      </c>
      <c r="D18" s="62">
        <v>6517.3116089613031</v>
      </c>
      <c r="E18" s="62">
        <v>7006.1099796334011</v>
      </c>
      <c r="F18" s="1321">
        <f t="shared" ref="F18:F19" si="6">D18/2500</f>
        <v>2.6069246435845215</v>
      </c>
      <c r="G18" s="1321">
        <f t="shared" ref="G18:G19" si="7">E18/2500</f>
        <v>2.8024439918533606</v>
      </c>
      <c r="H18" s="62">
        <v>5539.7148676171082</v>
      </c>
      <c r="I18" s="62">
        <v>6109.9796334012217</v>
      </c>
      <c r="J18" s="1321">
        <f t="shared" ref="J18:J19" si="8">H18/2500</f>
        <v>2.2158859470468433</v>
      </c>
      <c r="K18" s="1321">
        <f t="shared" ref="K18:K19" si="9">I18/2500</f>
        <v>2.4439918533604885</v>
      </c>
      <c r="L18" s="61"/>
      <c r="M18" s="61"/>
      <c r="N18" s="1327"/>
      <c r="O18" s="1327"/>
      <c r="P18" s="881"/>
    </row>
    <row r="19" spans="1:217" ht="16.5" customHeight="1">
      <c r="A19" s="58">
        <v>8</v>
      </c>
      <c r="B19" s="59" t="s">
        <v>97</v>
      </c>
      <c r="C19" s="60" t="s">
        <v>5</v>
      </c>
      <c r="D19" s="62">
        <v>7657.841140529531</v>
      </c>
      <c r="E19" s="62">
        <v>8146.6395112016289</v>
      </c>
      <c r="F19" s="1321">
        <f t="shared" si="6"/>
        <v>3.0631364562118124</v>
      </c>
      <c r="G19" s="1321">
        <f t="shared" si="7"/>
        <v>3.2586558044806515</v>
      </c>
      <c r="H19" s="62">
        <v>6761.7107942973525</v>
      </c>
      <c r="I19" s="62">
        <v>7169.042769857434</v>
      </c>
      <c r="J19" s="1321">
        <f t="shared" si="8"/>
        <v>2.7046843177189408</v>
      </c>
      <c r="K19" s="1321">
        <f t="shared" si="9"/>
        <v>2.8676171079429738</v>
      </c>
      <c r="L19" s="61"/>
      <c r="M19" s="61"/>
      <c r="N19" s="1327"/>
      <c r="O19" s="1327"/>
      <c r="P19" s="881"/>
    </row>
    <row r="20" spans="1:217" ht="23.25" customHeight="1">
      <c r="A20" s="58">
        <v>9</v>
      </c>
      <c r="B20" s="59" t="s">
        <v>98</v>
      </c>
      <c r="C20" s="60" t="s">
        <v>99</v>
      </c>
      <c r="D20" s="68"/>
      <c r="E20" s="69"/>
      <c r="F20" s="56"/>
      <c r="G20" s="56"/>
      <c r="H20" s="69"/>
      <c r="I20" s="69"/>
      <c r="J20" s="56"/>
      <c r="K20" s="56"/>
      <c r="L20" s="62">
        <v>5376.7820773930753</v>
      </c>
      <c r="M20" s="62">
        <v>5784.1140529531567</v>
      </c>
      <c r="N20" s="1321">
        <f>L20/2500</f>
        <v>2.1507128309572301</v>
      </c>
      <c r="O20" s="1321">
        <f>M20/2500</f>
        <v>2.3136456211812626</v>
      </c>
      <c r="P20" s="881"/>
    </row>
    <row r="21" spans="1:217" ht="15" customHeight="1">
      <c r="A21" s="70"/>
      <c r="B21" s="53"/>
      <c r="C21" s="71"/>
      <c r="D21" s="53"/>
      <c r="E21" s="53"/>
      <c r="J21" s="53"/>
      <c r="K21" s="53"/>
      <c r="L21" s="53"/>
      <c r="M21" s="53"/>
      <c r="N21" s="53"/>
      <c r="O21" s="53"/>
      <c r="X21" s="53"/>
    </row>
    <row r="22" spans="1:217" s="157" customFormat="1">
      <c r="A22" s="976"/>
      <c r="B22" s="972" t="s">
        <v>1418</v>
      </c>
      <c r="C22" s="353"/>
      <c r="D22" s="93"/>
      <c r="E22" s="93"/>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row>
    <row r="23" spans="1:217" s="157" customFormat="1">
      <c r="A23" s="345"/>
      <c r="B23" s="122" t="s">
        <v>1417</v>
      </c>
      <c r="C23" s="974"/>
      <c r="D23" s="141"/>
      <c r="E23" s="141"/>
      <c r="F23" s="122"/>
      <c r="G23" s="122"/>
      <c r="H23" s="122"/>
      <c r="I23" s="122"/>
      <c r="J23" s="122"/>
      <c r="K23" s="122"/>
      <c r="L23" s="122"/>
      <c r="M23" s="122"/>
      <c r="N23" s="122"/>
      <c r="O23" s="345"/>
      <c r="P23" s="345"/>
      <c r="Q23" s="345"/>
      <c r="R23" s="345"/>
      <c r="S23" s="345"/>
      <c r="T23" s="345"/>
      <c r="U23" s="345"/>
      <c r="V23" s="345"/>
      <c r="W23" s="345"/>
      <c r="X23" s="345"/>
      <c r="Y23" s="345"/>
      <c r="Z23" s="345"/>
      <c r="AA23" s="345"/>
      <c r="AB23" s="345"/>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row>
    <row r="24" spans="1:217" ht="21" customHeight="1">
      <c r="A24" s="70"/>
      <c r="B24" s="53"/>
      <c r="C24" s="71"/>
      <c r="D24" s="1410">
        <v>2022</v>
      </c>
      <c r="E24" s="1410"/>
      <c r="H24" s="1410">
        <v>2022</v>
      </c>
      <c r="I24" s="1410"/>
      <c r="L24" s="1408">
        <v>2022</v>
      </c>
      <c r="M24" s="1409"/>
      <c r="P24" s="1408">
        <v>2022</v>
      </c>
      <c r="Q24" s="1409"/>
      <c r="R24" s="53"/>
      <c r="S24" s="53"/>
      <c r="T24" s="53"/>
      <c r="U24" s="53"/>
      <c r="V24" s="53"/>
      <c r="W24" s="53"/>
      <c r="X24" s="53"/>
      <c r="Y24" s="53"/>
      <c r="Z24" s="53"/>
      <c r="AA24" s="53"/>
      <c r="AB24" s="53"/>
    </row>
    <row r="25" spans="1:217" ht="63.75" customHeight="1">
      <c r="A25" s="1405" t="s">
        <v>86</v>
      </c>
      <c r="B25" s="1405" t="s">
        <v>1</v>
      </c>
      <c r="C25" s="1412" t="s">
        <v>87</v>
      </c>
      <c r="D25" s="1405" t="s">
        <v>1563</v>
      </c>
      <c r="E25" s="1405"/>
      <c r="F25" s="1405"/>
      <c r="G25" s="1405"/>
      <c r="H25" s="1405" t="s">
        <v>1564</v>
      </c>
      <c r="I25" s="1405"/>
      <c r="J25" s="1405"/>
      <c r="K25" s="1405"/>
      <c r="L25" s="1405" t="s">
        <v>1565</v>
      </c>
      <c r="M25" s="1405"/>
      <c r="N25" s="1405"/>
      <c r="O25" s="1405"/>
      <c r="P25" s="1405" t="s">
        <v>1566</v>
      </c>
      <c r="Q25" s="1405"/>
      <c r="R25" s="1405"/>
      <c r="S25" s="1405"/>
      <c r="T25" s="1156"/>
      <c r="U25" s="1156"/>
      <c r="V25" s="1157"/>
      <c r="W25" s="1157"/>
      <c r="X25" s="1157"/>
      <c r="Y25" s="1157"/>
      <c r="Z25" s="1157"/>
      <c r="AA25" s="1157"/>
      <c r="AB25" s="53"/>
      <c r="AC25" s="882"/>
      <c r="AD25" s="882"/>
      <c r="AE25" s="882"/>
      <c r="AF25" s="882"/>
      <c r="AG25" s="882"/>
      <c r="AH25" s="882"/>
      <c r="AI25" s="882"/>
      <c r="AJ25" s="53"/>
      <c r="AK25" s="53"/>
    </row>
    <row r="26" spans="1:217" ht="46.5" customHeight="1">
      <c r="A26" s="1405"/>
      <c r="B26" s="1405"/>
      <c r="C26" s="1414"/>
      <c r="D26" s="1406" t="s">
        <v>17</v>
      </c>
      <c r="E26" s="1407"/>
      <c r="F26" s="1371" t="s">
        <v>1455</v>
      </c>
      <c r="G26" s="1372"/>
      <c r="H26" s="1406" t="s">
        <v>17</v>
      </c>
      <c r="I26" s="1407"/>
      <c r="J26" s="1371" t="s">
        <v>1455</v>
      </c>
      <c r="K26" s="1372"/>
      <c r="L26" s="1406" t="s">
        <v>17</v>
      </c>
      <c r="M26" s="1407"/>
      <c r="N26" s="1371" t="s">
        <v>1455</v>
      </c>
      <c r="O26" s="1372"/>
      <c r="P26" s="1406" t="s">
        <v>17</v>
      </c>
      <c r="Q26" s="1407"/>
      <c r="R26" s="1371" t="s">
        <v>1455</v>
      </c>
      <c r="S26" s="1372"/>
    </row>
    <row r="27" spans="1:217" ht="23.25" customHeight="1">
      <c r="A27" s="1405"/>
      <c r="B27" s="1405"/>
      <c r="C27" s="1413"/>
      <c r="D27" s="1211" t="s">
        <v>2</v>
      </c>
      <c r="E27" s="1211" t="s">
        <v>3</v>
      </c>
      <c r="F27" s="1211" t="s">
        <v>2</v>
      </c>
      <c r="G27" s="1211" t="s">
        <v>3</v>
      </c>
      <c r="H27" s="1211" t="s">
        <v>2</v>
      </c>
      <c r="I27" s="1211" t="s">
        <v>3</v>
      </c>
      <c r="J27" s="1211" t="s">
        <v>2</v>
      </c>
      <c r="K27" s="1211" t="s">
        <v>3</v>
      </c>
      <c r="L27" s="1211" t="s">
        <v>2</v>
      </c>
      <c r="M27" s="1211" t="s">
        <v>3</v>
      </c>
      <c r="N27" s="1211" t="s">
        <v>2</v>
      </c>
      <c r="O27" s="1211" t="s">
        <v>3</v>
      </c>
      <c r="P27" s="1211" t="s">
        <v>2</v>
      </c>
      <c r="Q27" s="1211" t="s">
        <v>3</v>
      </c>
      <c r="R27" s="1211" t="s">
        <v>2</v>
      </c>
      <c r="S27" s="1211" t="s">
        <v>3</v>
      </c>
    </row>
    <row r="28" spans="1:217" ht="18.75" customHeight="1">
      <c r="A28" s="727">
        <v>1</v>
      </c>
      <c r="B28" s="75" t="s">
        <v>100</v>
      </c>
      <c r="C28" s="728"/>
      <c r="D28" s="62">
        <v>11568.228105906313</v>
      </c>
      <c r="E28" s="62">
        <v>12057.02647657841</v>
      </c>
      <c r="F28" s="1321">
        <f t="shared" ref="F28:F32" si="10">D28/2500</f>
        <v>4.6272912423625252</v>
      </c>
      <c r="G28" s="1321">
        <f t="shared" ref="G28:G32" si="11">E28/2500</f>
        <v>4.8228105906313639</v>
      </c>
      <c r="H28" s="76"/>
      <c r="I28" s="76"/>
      <c r="J28" s="56"/>
      <c r="K28" s="56"/>
      <c r="L28" s="76"/>
      <c r="M28" s="76"/>
      <c r="N28" s="56"/>
      <c r="O28" s="56"/>
      <c r="P28" s="76"/>
      <c r="Q28" s="76"/>
      <c r="R28" s="1328"/>
      <c r="S28" s="1329"/>
      <c r="T28" s="875"/>
      <c r="U28" s="875"/>
      <c r="V28" s="1155"/>
      <c r="W28" s="1154"/>
      <c r="X28" s="1154"/>
      <c r="Y28" s="1155"/>
      <c r="Z28" s="1154"/>
      <c r="AA28" s="875"/>
      <c r="AB28" s="53"/>
      <c r="AC28" s="883"/>
      <c r="AD28" s="883"/>
      <c r="AE28" s="883"/>
      <c r="AF28" s="883"/>
      <c r="AG28" s="883"/>
      <c r="AH28" s="883"/>
      <c r="AI28" s="883"/>
      <c r="AJ28" s="883"/>
      <c r="AK28" s="53"/>
    </row>
    <row r="29" spans="1:217" ht="25.5">
      <c r="A29" s="57">
        <v>2</v>
      </c>
      <c r="B29" s="77" t="s">
        <v>101</v>
      </c>
      <c r="C29" s="60" t="s">
        <v>5</v>
      </c>
      <c r="D29" s="62">
        <v>10101.832993890021</v>
      </c>
      <c r="E29" s="62">
        <v>10590.631364562118</v>
      </c>
      <c r="F29" s="1321">
        <f t="shared" si="10"/>
        <v>4.0407331975560083</v>
      </c>
      <c r="G29" s="1321">
        <f t="shared" si="11"/>
        <v>4.236252545824847</v>
      </c>
      <c r="H29" s="62">
        <v>10101.832993890021</v>
      </c>
      <c r="I29" s="62">
        <v>10590.631364562118</v>
      </c>
      <c r="J29" s="1321">
        <f>H29/2500</f>
        <v>4.0407331975560083</v>
      </c>
      <c r="K29" s="1321">
        <f>I29/2500</f>
        <v>4.236252545824847</v>
      </c>
      <c r="L29" s="62">
        <v>9450.1018329938906</v>
      </c>
      <c r="M29" s="62">
        <v>10101.832993890021</v>
      </c>
      <c r="N29" s="1321">
        <f>L29/2500</f>
        <v>3.7800407331975561</v>
      </c>
      <c r="O29" s="1321">
        <f>M29/2500</f>
        <v>4.0407331975560083</v>
      </c>
      <c r="P29" s="62">
        <v>9287.1690427698577</v>
      </c>
      <c r="Q29" s="62">
        <v>9775.9674134419547</v>
      </c>
      <c r="R29" s="1321">
        <f>P29/2500</f>
        <v>3.7148676171079429</v>
      </c>
      <c r="S29" s="1321">
        <f>Q29/2500</f>
        <v>3.910386965376782</v>
      </c>
      <c r="T29" s="1153"/>
      <c r="U29" s="1153"/>
      <c r="V29" s="1155"/>
      <c r="W29" s="1153"/>
      <c r="X29" s="1153"/>
      <c r="Y29" s="1155"/>
      <c r="Z29" s="1153"/>
      <c r="AA29" s="1153"/>
      <c r="AB29" s="53"/>
      <c r="AC29" s="883"/>
      <c r="AD29" s="883"/>
      <c r="AE29" s="883"/>
      <c r="AF29" s="883"/>
      <c r="AG29" s="883"/>
      <c r="AH29" s="883"/>
      <c r="AI29" s="883"/>
      <c r="AJ29" s="883"/>
      <c r="AK29" s="53"/>
    </row>
    <row r="30" spans="1:217">
      <c r="A30" s="57">
        <v>3</v>
      </c>
      <c r="B30" s="77" t="s">
        <v>102</v>
      </c>
      <c r="C30" s="60" t="s">
        <v>5</v>
      </c>
      <c r="D30" s="62">
        <v>9450.1018329938906</v>
      </c>
      <c r="E30" s="62">
        <v>10101.832993890021</v>
      </c>
      <c r="F30" s="1321">
        <f t="shared" si="10"/>
        <v>3.7800407331975561</v>
      </c>
      <c r="G30" s="1321">
        <f t="shared" si="11"/>
        <v>4.0407331975560083</v>
      </c>
      <c r="H30" s="76"/>
      <c r="I30" s="76"/>
      <c r="J30" s="56"/>
      <c r="K30" s="56"/>
      <c r="L30" s="76"/>
      <c r="M30" s="76"/>
      <c r="N30" s="56"/>
      <c r="O30" s="56"/>
      <c r="P30" s="76"/>
      <c r="Q30" s="76"/>
      <c r="R30" s="1328"/>
      <c r="S30" s="1329"/>
      <c r="T30" s="875"/>
      <c r="U30" s="875"/>
      <c r="V30" s="1155"/>
      <c r="W30" s="1154"/>
      <c r="X30" s="1154"/>
      <c r="Y30" s="1155"/>
      <c r="Z30" s="1154"/>
      <c r="AA30" s="875"/>
      <c r="AB30" s="53"/>
      <c r="AC30" s="883"/>
      <c r="AD30" s="883"/>
      <c r="AE30" s="883"/>
      <c r="AF30" s="883"/>
      <c r="AG30" s="883"/>
      <c r="AH30" s="883"/>
      <c r="AI30" s="883"/>
      <c r="AJ30" s="883"/>
      <c r="AK30" s="53"/>
    </row>
    <row r="31" spans="1:217" ht="25.5">
      <c r="A31" s="57">
        <v>4</v>
      </c>
      <c r="B31" s="77" t="s">
        <v>103</v>
      </c>
      <c r="C31" s="60" t="s">
        <v>5</v>
      </c>
      <c r="D31" s="62">
        <v>7494.908350305499</v>
      </c>
      <c r="E31" s="62">
        <v>8309.5723014256619</v>
      </c>
      <c r="F31" s="1321">
        <f t="shared" si="10"/>
        <v>2.9979633401221997</v>
      </c>
      <c r="G31" s="1321">
        <f t="shared" si="11"/>
        <v>3.3238289205702647</v>
      </c>
      <c r="H31" s="76"/>
      <c r="I31" s="76"/>
      <c r="J31" s="56"/>
      <c r="K31" s="56"/>
      <c r="L31" s="76"/>
      <c r="M31" s="76"/>
      <c r="N31" s="56"/>
      <c r="O31" s="56"/>
      <c r="P31" s="76"/>
      <c r="Q31" s="76"/>
      <c r="R31" s="1328"/>
      <c r="S31" s="1329"/>
      <c r="T31" s="875"/>
      <c r="U31" s="875"/>
      <c r="V31" s="1155"/>
      <c r="W31" s="1154"/>
      <c r="X31" s="1154"/>
      <c r="Y31" s="1155"/>
      <c r="Z31" s="1154"/>
      <c r="AA31" s="875"/>
      <c r="AB31" s="53"/>
      <c r="AC31" s="883"/>
      <c r="AD31" s="883"/>
      <c r="AE31" s="883"/>
      <c r="AF31" s="883"/>
      <c r="AG31" s="883"/>
      <c r="AH31" s="883"/>
      <c r="AI31" s="883"/>
      <c r="AJ31" s="883"/>
      <c r="AK31" s="53"/>
    </row>
    <row r="32" spans="1:217">
      <c r="A32" s="57">
        <v>5</v>
      </c>
      <c r="B32" s="77" t="s">
        <v>104</v>
      </c>
      <c r="C32" s="60" t="s">
        <v>5</v>
      </c>
      <c r="D32" s="62">
        <v>7494.908350305499</v>
      </c>
      <c r="E32" s="62">
        <v>8309.5723014256619</v>
      </c>
      <c r="F32" s="1321">
        <f t="shared" si="10"/>
        <v>2.9979633401221997</v>
      </c>
      <c r="G32" s="1321">
        <f t="shared" si="11"/>
        <v>3.3238289205702647</v>
      </c>
      <c r="H32" s="76"/>
      <c r="I32" s="76"/>
      <c r="J32" s="56"/>
      <c r="K32" s="56"/>
      <c r="L32" s="76"/>
      <c r="M32" s="76"/>
      <c r="N32" s="56"/>
      <c r="O32" s="56"/>
      <c r="P32" s="62"/>
      <c r="Q32" s="62"/>
      <c r="R32" s="1328"/>
      <c r="S32" s="1329"/>
      <c r="T32" s="875"/>
      <c r="U32" s="875"/>
      <c r="V32" s="1155"/>
      <c r="W32" s="1154"/>
      <c r="X32" s="1154"/>
      <c r="Y32" s="1155"/>
      <c r="Z32" s="1154"/>
      <c r="AA32" s="875"/>
      <c r="AB32" s="53"/>
      <c r="AC32" s="883"/>
      <c r="AD32" s="883"/>
      <c r="AE32" s="883"/>
      <c r="AF32" s="883"/>
      <c r="AG32" s="883"/>
      <c r="AH32" s="883"/>
      <c r="AI32" s="883"/>
      <c r="AJ32" s="883"/>
      <c r="AK32" s="53"/>
    </row>
    <row r="33" spans="1:217">
      <c r="A33" s="57">
        <v>6</v>
      </c>
      <c r="B33" s="77" t="s">
        <v>105</v>
      </c>
      <c r="C33" s="60" t="s">
        <v>5</v>
      </c>
      <c r="D33" s="76"/>
      <c r="E33" s="76"/>
      <c r="F33" s="56"/>
      <c r="G33" s="56"/>
      <c r="H33" s="62">
        <v>7006.1099796334011</v>
      </c>
      <c r="I33" s="62">
        <v>7494.908350305499</v>
      </c>
      <c r="J33" s="1321">
        <f>H33/2500</f>
        <v>2.8024439918533606</v>
      </c>
      <c r="K33" s="1321">
        <f>I33/2500</f>
        <v>2.9979633401221997</v>
      </c>
      <c r="L33" s="62">
        <v>6354.3788187372711</v>
      </c>
      <c r="M33" s="62">
        <v>6761.7107942973525</v>
      </c>
      <c r="N33" s="1321">
        <f>L33/2500</f>
        <v>2.5417515274949083</v>
      </c>
      <c r="O33" s="1321">
        <f>M33/2500</f>
        <v>2.7046843177189408</v>
      </c>
      <c r="P33" s="62">
        <v>5784.1140529531567</v>
      </c>
      <c r="Q33" s="62">
        <v>6354.3788187372711</v>
      </c>
      <c r="R33" s="1321">
        <f>P33/2500</f>
        <v>2.3136456211812626</v>
      </c>
      <c r="S33" s="1321">
        <f>Q33/2500</f>
        <v>2.5417515274949083</v>
      </c>
      <c r="T33" s="1153"/>
      <c r="U33" s="1153"/>
      <c r="V33" s="1155"/>
      <c r="W33" s="1153"/>
      <c r="X33" s="1153"/>
      <c r="Y33" s="1155"/>
      <c r="Z33" s="1153"/>
      <c r="AA33" s="1153"/>
      <c r="AB33" s="53"/>
      <c r="AC33" s="883"/>
      <c r="AD33" s="883"/>
      <c r="AE33" s="883"/>
      <c r="AF33" s="883"/>
      <c r="AG33" s="883"/>
      <c r="AH33" s="883"/>
      <c r="AI33" s="883"/>
      <c r="AJ33" s="883"/>
      <c r="AK33" s="53"/>
    </row>
    <row r="34" spans="1:217" s="157" customFormat="1">
      <c r="A34" s="976"/>
      <c r="B34" s="972" t="s">
        <v>1418</v>
      </c>
      <c r="C34" s="353"/>
      <c r="D34" s="93"/>
      <c r="E34" s="93"/>
      <c r="F34" s="122"/>
      <c r="G34" s="122"/>
      <c r="H34" s="122"/>
      <c r="I34" s="122"/>
      <c r="J34" s="122"/>
      <c r="K34" s="122"/>
      <c r="L34" s="345"/>
      <c r="M34" s="345"/>
      <c r="N34" s="122"/>
      <c r="O34" s="345"/>
      <c r="P34" s="345"/>
      <c r="Q34" s="345"/>
      <c r="R34" s="345"/>
      <c r="S34" s="345"/>
      <c r="T34" s="345"/>
      <c r="U34" s="345"/>
      <c r="V34" s="345"/>
      <c r="W34" s="345"/>
      <c r="X34" s="345"/>
      <c r="Y34" s="345"/>
      <c r="Z34" s="345"/>
      <c r="AA34" s="345"/>
      <c r="AB34" s="345"/>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row>
    <row r="35" spans="1:217" s="157" customFormat="1">
      <c r="A35" s="345"/>
      <c r="B35" s="122" t="s">
        <v>1417</v>
      </c>
      <c r="C35" s="974"/>
      <c r="D35" s="141"/>
      <c r="E35" s="141"/>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row>
    <row r="36" spans="1:217">
      <c r="A36" s="70"/>
      <c r="B36" s="53"/>
      <c r="C36" s="71"/>
      <c r="D36" s="72"/>
      <c r="E36" s="72"/>
      <c r="F36" s="826"/>
      <c r="G36" s="47"/>
    </row>
    <row r="37" spans="1:217" ht="22.5" customHeight="1">
      <c r="A37" s="70"/>
      <c r="B37" s="53"/>
      <c r="C37" s="71"/>
      <c r="D37" s="1375">
        <v>2022</v>
      </c>
      <c r="E37" s="1375"/>
      <c r="F37" s="53"/>
    </row>
    <row r="38" spans="1:217" ht="33" customHeight="1">
      <c r="A38" s="1405" t="s">
        <v>0</v>
      </c>
      <c r="B38" s="1412" t="s">
        <v>106</v>
      </c>
      <c r="C38" s="1405" t="s">
        <v>87</v>
      </c>
      <c r="D38" s="1406" t="s">
        <v>17</v>
      </c>
      <c r="E38" s="1407"/>
      <c r="F38" s="1371" t="s">
        <v>1455</v>
      </c>
      <c r="G38" s="1372"/>
    </row>
    <row r="39" spans="1:217" ht="20.25" customHeight="1">
      <c r="A39" s="1405"/>
      <c r="B39" s="1413"/>
      <c r="C39" s="1405"/>
      <c r="D39" s="1211" t="s">
        <v>2</v>
      </c>
      <c r="E39" s="1211" t="s">
        <v>3</v>
      </c>
      <c r="F39" s="1211" t="s">
        <v>2</v>
      </c>
      <c r="G39" s="1211" t="s">
        <v>3</v>
      </c>
    </row>
    <row r="40" spans="1:217" ht="20.25" customHeight="1">
      <c r="A40" s="58" t="s">
        <v>107</v>
      </c>
      <c r="B40" s="59" t="s">
        <v>108</v>
      </c>
      <c r="C40" s="727" t="s">
        <v>5</v>
      </c>
      <c r="D40" s="62">
        <v>8961.3034623217918</v>
      </c>
      <c r="E40" s="62">
        <v>9450.1018329938906</v>
      </c>
      <c r="F40" s="1321">
        <f t="shared" ref="F40:F48" si="12">D40/2500</f>
        <v>3.5845213849287165</v>
      </c>
      <c r="G40" s="1321">
        <f t="shared" ref="G40:G48" si="13">E40/2500</f>
        <v>3.7800407331975561</v>
      </c>
    </row>
    <row r="41" spans="1:217" ht="42.75" customHeight="1">
      <c r="A41" s="58" t="s">
        <v>109</v>
      </c>
      <c r="B41" s="59" t="s">
        <v>110</v>
      </c>
      <c r="C41" s="727" t="s">
        <v>5</v>
      </c>
      <c r="D41" s="62">
        <v>8798.3706720977589</v>
      </c>
      <c r="E41" s="62">
        <v>9287.1690427698577</v>
      </c>
      <c r="F41" s="1321">
        <f t="shared" si="12"/>
        <v>3.5193482688391033</v>
      </c>
      <c r="G41" s="1321">
        <f t="shared" si="13"/>
        <v>3.7148676171079429</v>
      </c>
    </row>
    <row r="42" spans="1:217" ht="18" customHeight="1">
      <c r="A42" s="58" t="s">
        <v>111</v>
      </c>
      <c r="B42" s="59" t="s">
        <v>112</v>
      </c>
      <c r="C42" s="727" t="s">
        <v>5</v>
      </c>
      <c r="D42" s="62">
        <v>8309.5723014256619</v>
      </c>
      <c r="E42" s="62">
        <v>8798.3706720977589</v>
      </c>
      <c r="F42" s="1321">
        <f t="shared" si="12"/>
        <v>3.3238289205702647</v>
      </c>
      <c r="G42" s="1321">
        <f t="shared" si="13"/>
        <v>3.5193482688391033</v>
      </c>
    </row>
    <row r="43" spans="1:217" ht="25.5">
      <c r="A43" s="58" t="s">
        <v>113</v>
      </c>
      <c r="B43" s="59" t="s">
        <v>114</v>
      </c>
      <c r="C43" s="727" t="s">
        <v>5</v>
      </c>
      <c r="D43" s="62">
        <v>6517.3116089613031</v>
      </c>
      <c r="E43" s="62">
        <v>7169.042769857434</v>
      </c>
      <c r="F43" s="1321">
        <f t="shared" si="12"/>
        <v>2.6069246435845215</v>
      </c>
      <c r="G43" s="1321">
        <f t="shared" si="13"/>
        <v>2.8676171079429738</v>
      </c>
    </row>
    <row r="44" spans="1:217">
      <c r="A44" s="58" t="s">
        <v>115</v>
      </c>
      <c r="B44" s="59" t="s">
        <v>116</v>
      </c>
      <c r="C44" s="727" t="s">
        <v>5</v>
      </c>
      <c r="D44" s="62">
        <v>5539.7148676171082</v>
      </c>
      <c r="E44" s="62">
        <v>7006.1099796334011</v>
      </c>
      <c r="F44" s="1321">
        <f t="shared" si="12"/>
        <v>2.2158859470468433</v>
      </c>
      <c r="G44" s="1321">
        <f t="shared" si="13"/>
        <v>2.8024439918533606</v>
      </c>
    </row>
    <row r="45" spans="1:217" ht="19.5" customHeight="1">
      <c r="A45" s="58">
        <v>6</v>
      </c>
      <c r="B45" s="59" t="s">
        <v>1362</v>
      </c>
      <c r="C45" s="727" t="s">
        <v>5</v>
      </c>
      <c r="D45" s="62">
        <v>6109.9796334012217</v>
      </c>
      <c r="E45" s="62">
        <v>7657.841140529531</v>
      </c>
      <c r="F45" s="1321">
        <f t="shared" si="12"/>
        <v>2.4439918533604885</v>
      </c>
      <c r="G45" s="1321">
        <f t="shared" si="13"/>
        <v>3.0631364562118124</v>
      </c>
    </row>
    <row r="46" spans="1:217" ht="25.5">
      <c r="A46" s="58">
        <v>7</v>
      </c>
      <c r="B46" s="59" t="s">
        <v>1344</v>
      </c>
      <c r="C46" s="727" t="s">
        <v>5</v>
      </c>
      <c r="D46" s="62">
        <v>5132.3828920570268</v>
      </c>
      <c r="E46" s="62">
        <v>6109.9796334012217</v>
      </c>
      <c r="F46" s="1321">
        <f t="shared" si="12"/>
        <v>2.0529531568228108</v>
      </c>
      <c r="G46" s="1321">
        <f t="shared" si="13"/>
        <v>2.4439918533604885</v>
      </c>
    </row>
    <row r="47" spans="1:217" ht="28.5" customHeight="1">
      <c r="A47" s="58">
        <v>8</v>
      </c>
      <c r="B47" s="59" t="s">
        <v>123</v>
      </c>
      <c r="C47" s="727" t="s">
        <v>99</v>
      </c>
      <c r="D47" s="62">
        <v>5029.6843177189403</v>
      </c>
      <c r="E47" s="62">
        <v>5539.7148676171082</v>
      </c>
      <c r="F47" s="1321">
        <f t="shared" si="12"/>
        <v>2.0118737270875759</v>
      </c>
      <c r="G47" s="1321">
        <f t="shared" si="13"/>
        <v>2.2158859470468433</v>
      </c>
    </row>
    <row r="48" spans="1:217" ht="18.75" customHeight="1">
      <c r="A48" s="58">
        <v>9</v>
      </c>
      <c r="B48" s="59" t="s">
        <v>124</v>
      </c>
      <c r="C48" s="59"/>
      <c r="D48" s="62">
        <v>4475</v>
      </c>
      <c r="E48" s="62">
        <v>5008</v>
      </c>
      <c r="F48" s="1321">
        <f t="shared" si="12"/>
        <v>1.79</v>
      </c>
      <c r="G48" s="1321">
        <f t="shared" si="13"/>
        <v>2.0032000000000001</v>
      </c>
    </row>
    <row r="49" spans="1:217" ht="12" customHeight="1">
      <c r="A49" s="53"/>
      <c r="B49" s="53" t="s">
        <v>125</v>
      </c>
      <c r="C49" s="55"/>
      <c r="D49" s="53"/>
      <c r="E49" s="53"/>
      <c r="F49" s="53"/>
    </row>
    <row r="50" spans="1:217" ht="12.75" customHeight="1">
      <c r="A50" s="53"/>
      <c r="B50" s="53"/>
      <c r="C50" s="55"/>
      <c r="D50" s="53"/>
      <c r="E50" s="53"/>
      <c r="F50" s="53"/>
    </row>
    <row r="51" spans="1:217" ht="12.75" customHeight="1">
      <c r="A51" s="53"/>
      <c r="B51" s="53"/>
      <c r="C51" s="55"/>
    </row>
    <row r="52" spans="1:217" ht="12.75" customHeight="1">
      <c r="A52" s="53" t="s">
        <v>126</v>
      </c>
      <c r="C52" s="71"/>
    </row>
    <row r="53" spans="1:217" ht="12.75" customHeight="1">
      <c r="A53" s="53" t="s">
        <v>127</v>
      </c>
      <c r="C53" s="71"/>
    </row>
    <row r="54" spans="1:217" ht="12.75" customHeight="1">
      <c r="A54" s="53" t="s">
        <v>128</v>
      </c>
      <c r="C54" s="71"/>
    </row>
    <row r="55" spans="1:217" ht="12.75" customHeight="1">
      <c r="A55" s="53" t="s">
        <v>129</v>
      </c>
      <c r="C55" s="71"/>
    </row>
    <row r="56" spans="1:217" ht="12.75" customHeight="1">
      <c r="A56" s="53" t="s">
        <v>128</v>
      </c>
      <c r="C56" s="71"/>
    </row>
    <row r="57" spans="1:217" ht="12.75" customHeight="1">
      <c r="A57" s="53" t="s">
        <v>130</v>
      </c>
      <c r="C57" s="71"/>
    </row>
    <row r="58" spans="1:217" ht="12.75" customHeight="1">
      <c r="A58" s="53" t="s">
        <v>131</v>
      </c>
      <c r="C58" s="71"/>
    </row>
    <row r="59" spans="1:217" ht="12.75" customHeight="1">
      <c r="A59" s="53" t="s">
        <v>132</v>
      </c>
      <c r="C59" s="71"/>
    </row>
    <row r="60" spans="1:217" ht="12.75" customHeight="1">
      <c r="A60" s="53" t="s">
        <v>133</v>
      </c>
      <c r="C60" s="71"/>
    </row>
    <row r="61" spans="1:217" s="157" customFormat="1">
      <c r="A61" s="122" t="s">
        <v>1470</v>
      </c>
      <c r="B61" s="972"/>
      <c r="C61" s="353"/>
      <c r="D61" s="93"/>
      <c r="E61" s="93"/>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c r="CJ61" s="122"/>
      <c r="CK61" s="122"/>
      <c r="CL61" s="122"/>
      <c r="CM61" s="122"/>
      <c r="CN61" s="122"/>
      <c r="CO61" s="122"/>
      <c r="CP61" s="122"/>
      <c r="CQ61" s="122"/>
      <c r="CR61" s="122"/>
      <c r="CS61" s="122"/>
      <c r="CT61" s="122"/>
      <c r="CU61" s="122"/>
      <c r="CV61" s="122"/>
      <c r="CW61" s="122"/>
      <c r="CX61" s="122"/>
      <c r="CY61" s="122"/>
      <c r="CZ61" s="122"/>
      <c r="DA61" s="122"/>
      <c r="DB61" s="122"/>
      <c r="DC61" s="122"/>
      <c r="DD61" s="122"/>
      <c r="DE61" s="122"/>
      <c r="DF61" s="122"/>
      <c r="DG61" s="122"/>
      <c r="DH61" s="122"/>
      <c r="DI61" s="122"/>
      <c r="DJ61" s="122"/>
      <c r="DK61" s="122"/>
      <c r="DL61" s="122"/>
      <c r="DM61" s="122"/>
      <c r="DN61" s="122"/>
      <c r="DO61" s="122"/>
      <c r="DP61" s="122"/>
      <c r="DQ61" s="122"/>
      <c r="DR61" s="122"/>
      <c r="DS61" s="122"/>
      <c r="DT61" s="122"/>
      <c r="DU61" s="122"/>
      <c r="DV61" s="122"/>
      <c r="DW61" s="122"/>
      <c r="DX61" s="122"/>
      <c r="DY61" s="122"/>
      <c r="DZ61" s="122"/>
      <c r="EA61" s="122"/>
      <c r="EB61" s="122"/>
      <c r="EC61" s="122"/>
      <c r="ED61" s="122"/>
      <c r="EE61" s="122"/>
      <c r="EF61" s="122"/>
      <c r="EG61" s="122"/>
      <c r="EH61" s="122"/>
      <c r="EI61" s="122"/>
      <c r="EJ61" s="122"/>
      <c r="EK61" s="122"/>
      <c r="EL61" s="122"/>
      <c r="EM61" s="122"/>
      <c r="EN61" s="122"/>
      <c r="EO61" s="122"/>
      <c r="EP61" s="122"/>
      <c r="EQ61" s="122"/>
      <c r="ER61" s="122"/>
      <c r="ES61" s="122"/>
      <c r="ET61" s="122"/>
      <c r="EU61" s="122"/>
      <c r="EV61" s="122"/>
      <c r="EW61" s="122"/>
      <c r="EX61" s="122"/>
      <c r="EY61" s="122"/>
      <c r="EZ61" s="122"/>
      <c r="FA61" s="122"/>
      <c r="FB61" s="122"/>
      <c r="FC61" s="122"/>
      <c r="FD61" s="122"/>
      <c r="FE61" s="122"/>
      <c r="FF61" s="122"/>
      <c r="FG61" s="122"/>
      <c r="FH61" s="122"/>
      <c r="FI61" s="122"/>
      <c r="FJ61" s="122"/>
      <c r="FK61" s="122"/>
      <c r="FL61" s="122"/>
      <c r="FM61" s="122"/>
      <c r="FN61" s="122"/>
      <c r="FO61" s="122"/>
      <c r="FP61" s="122"/>
      <c r="FQ61" s="122"/>
      <c r="FR61" s="122"/>
      <c r="FS61" s="122"/>
      <c r="FT61" s="122"/>
      <c r="FU61" s="122"/>
      <c r="FV61" s="122"/>
      <c r="FW61" s="122"/>
      <c r="FX61" s="122"/>
      <c r="FY61" s="122"/>
      <c r="FZ61" s="122"/>
      <c r="GA61" s="122"/>
      <c r="GB61" s="122"/>
      <c r="GC61" s="122"/>
      <c r="GD61" s="122"/>
      <c r="GE61" s="122"/>
      <c r="GF61" s="122"/>
      <c r="GG61" s="122"/>
      <c r="GH61" s="122"/>
      <c r="GI61" s="122"/>
      <c r="GJ61" s="122"/>
      <c r="GK61" s="122"/>
      <c r="GL61" s="122"/>
      <c r="GM61" s="122"/>
      <c r="GN61" s="122"/>
      <c r="GO61" s="122"/>
      <c r="GP61" s="122"/>
      <c r="GQ61" s="122"/>
      <c r="GR61" s="122"/>
      <c r="GS61" s="122"/>
      <c r="GT61" s="122"/>
      <c r="GU61" s="122"/>
      <c r="GV61" s="122"/>
      <c r="GW61" s="122"/>
      <c r="GX61" s="122"/>
      <c r="GY61" s="122"/>
      <c r="GZ61" s="122"/>
      <c r="HA61" s="122"/>
      <c r="HB61" s="122"/>
      <c r="HC61" s="122"/>
      <c r="HD61" s="122"/>
      <c r="HE61" s="122"/>
      <c r="HF61" s="122"/>
      <c r="HG61" s="122"/>
      <c r="HH61" s="122"/>
      <c r="HI61" s="122"/>
    </row>
    <row r="62" spans="1:217" s="157" customFormat="1">
      <c r="A62" s="345"/>
      <c r="C62" s="974"/>
      <c r="D62" s="141"/>
      <c r="E62" s="141"/>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c r="BZ62" s="122"/>
      <c r="CA62" s="122"/>
      <c r="CB62" s="122"/>
      <c r="CC62" s="122"/>
      <c r="CD62" s="122"/>
      <c r="CE62" s="122"/>
      <c r="CF62" s="122"/>
      <c r="CG62" s="122"/>
      <c r="CH62" s="122"/>
      <c r="CI62" s="122"/>
      <c r="CJ62" s="122"/>
      <c r="CK62" s="122"/>
      <c r="CL62" s="122"/>
      <c r="CM62" s="122"/>
      <c r="CN62" s="122"/>
      <c r="CO62" s="122"/>
      <c r="CP62" s="122"/>
      <c r="CQ62" s="122"/>
      <c r="CR62" s="122"/>
      <c r="CS62" s="122"/>
      <c r="CT62" s="122"/>
      <c r="CU62" s="122"/>
      <c r="CV62" s="122"/>
      <c r="CW62" s="122"/>
      <c r="CX62" s="122"/>
      <c r="CY62" s="122"/>
      <c r="CZ62" s="122"/>
      <c r="DA62" s="122"/>
      <c r="DB62" s="122"/>
      <c r="DC62" s="122"/>
      <c r="DD62" s="122"/>
      <c r="DE62" s="122"/>
      <c r="DF62" s="122"/>
      <c r="DG62" s="122"/>
      <c r="DH62" s="122"/>
      <c r="DI62" s="122"/>
      <c r="DJ62" s="122"/>
      <c r="DK62" s="122"/>
      <c r="DL62" s="122"/>
      <c r="DM62" s="122"/>
      <c r="DN62" s="122"/>
      <c r="DO62" s="122"/>
      <c r="DP62" s="122"/>
      <c r="DQ62" s="122"/>
      <c r="DR62" s="122"/>
      <c r="DS62" s="122"/>
      <c r="DT62" s="122"/>
      <c r="DU62" s="122"/>
      <c r="DV62" s="122"/>
      <c r="DW62" s="122"/>
      <c r="DX62" s="122"/>
      <c r="DY62" s="122"/>
      <c r="DZ62" s="122"/>
      <c r="EA62" s="122"/>
      <c r="EB62" s="122"/>
      <c r="EC62" s="122"/>
      <c r="ED62" s="122"/>
      <c r="EE62" s="122"/>
      <c r="EF62" s="122"/>
      <c r="EG62" s="122"/>
      <c r="EH62" s="122"/>
      <c r="EI62" s="122"/>
      <c r="EJ62" s="122"/>
      <c r="EK62" s="122"/>
      <c r="EL62" s="122"/>
      <c r="EM62" s="122"/>
      <c r="EN62" s="122"/>
      <c r="EO62" s="122"/>
      <c r="EP62" s="122"/>
      <c r="EQ62" s="122"/>
      <c r="ER62" s="122"/>
      <c r="ES62" s="122"/>
      <c r="ET62" s="122"/>
      <c r="EU62" s="122"/>
      <c r="EV62" s="122"/>
      <c r="EW62" s="122"/>
      <c r="EX62" s="122"/>
      <c r="EY62" s="122"/>
      <c r="EZ62" s="122"/>
      <c r="FA62" s="122"/>
      <c r="FB62" s="122"/>
      <c r="FC62" s="122"/>
      <c r="FD62" s="122"/>
      <c r="FE62" s="122"/>
      <c r="FF62" s="122"/>
      <c r="FG62" s="122"/>
      <c r="FH62" s="122"/>
      <c r="FI62" s="122"/>
      <c r="FJ62" s="122"/>
      <c r="FK62" s="122"/>
      <c r="FL62" s="122"/>
      <c r="FM62" s="122"/>
      <c r="FN62" s="122"/>
      <c r="FO62" s="122"/>
      <c r="FP62" s="122"/>
      <c r="FQ62" s="122"/>
      <c r="FR62" s="122"/>
      <c r="FS62" s="122"/>
      <c r="FT62" s="122"/>
      <c r="FU62" s="122"/>
      <c r="FV62" s="122"/>
      <c r="FW62" s="122"/>
      <c r="FX62" s="122"/>
      <c r="FY62" s="122"/>
      <c r="FZ62" s="122"/>
      <c r="GA62" s="122"/>
      <c r="GB62" s="122"/>
      <c r="GC62" s="122"/>
      <c r="GD62" s="122"/>
      <c r="GE62" s="122"/>
      <c r="GF62" s="122"/>
      <c r="GG62" s="122"/>
      <c r="GH62" s="122"/>
      <c r="GI62" s="122"/>
      <c r="GJ62" s="122"/>
      <c r="GK62" s="122"/>
      <c r="GL62" s="122"/>
      <c r="GM62" s="122"/>
      <c r="GN62" s="122"/>
      <c r="GO62" s="122"/>
      <c r="GP62" s="122"/>
      <c r="GQ62" s="122"/>
      <c r="GR62" s="122"/>
      <c r="GS62" s="122"/>
      <c r="GT62" s="122"/>
      <c r="GU62" s="122"/>
      <c r="GV62" s="122"/>
      <c r="GW62" s="122"/>
      <c r="GX62" s="122"/>
      <c r="GY62" s="122"/>
      <c r="GZ62" s="122"/>
      <c r="HA62" s="122"/>
      <c r="HB62" s="122"/>
      <c r="HC62" s="122"/>
    </row>
    <row r="63" spans="1:217" ht="32.25" customHeight="1">
      <c r="A63" s="53"/>
      <c r="B63" s="1411" t="s">
        <v>134</v>
      </c>
      <c r="C63" s="1411"/>
      <c r="D63" s="1411"/>
      <c r="E63" s="1411"/>
      <c r="F63" s="1411"/>
      <c r="G63" s="1411"/>
      <c r="H63" s="1411"/>
      <c r="I63" s="1411"/>
      <c r="J63" s="1411"/>
      <c r="K63" s="1411"/>
      <c r="L63" s="1411"/>
      <c r="M63" s="1411"/>
    </row>
    <row r="64" spans="1:217" ht="12.75" customHeight="1">
      <c r="A64" s="53"/>
      <c r="B64" s="79"/>
      <c r="C64" s="79"/>
    </row>
    <row r="65" spans="1:4" ht="37.5" customHeight="1">
      <c r="A65" s="80" t="s">
        <v>39</v>
      </c>
      <c r="B65" s="885" t="s">
        <v>1</v>
      </c>
      <c r="C65" s="1405" t="s">
        <v>1659</v>
      </c>
      <c r="D65" s="1405"/>
    </row>
    <row r="66" spans="1:4" ht="44.25" customHeight="1">
      <c r="A66" s="58" t="s">
        <v>107</v>
      </c>
      <c r="B66" s="909" t="s">
        <v>135</v>
      </c>
      <c r="C66" s="1405">
        <v>7.5</v>
      </c>
      <c r="D66" s="1405"/>
    </row>
    <row r="67" spans="1:4" ht="44.25" customHeight="1">
      <c r="A67" s="58"/>
      <c r="B67" s="909" t="s">
        <v>90</v>
      </c>
      <c r="C67" s="1405">
        <v>7.5</v>
      </c>
      <c r="D67" s="1405"/>
    </row>
    <row r="68" spans="1:4" ht="44.25" customHeight="1">
      <c r="A68" s="58"/>
      <c r="B68" s="59" t="s">
        <v>118</v>
      </c>
      <c r="C68" s="1405">
        <v>5</v>
      </c>
      <c r="D68" s="1405"/>
    </row>
    <row r="69" spans="1:4" ht="66" customHeight="1">
      <c r="A69" s="58"/>
      <c r="B69" s="59" t="s">
        <v>122</v>
      </c>
      <c r="C69" s="1405">
        <v>5</v>
      </c>
      <c r="D69" s="1405"/>
    </row>
    <row r="70" spans="1:4" ht="40.5" customHeight="1">
      <c r="A70" s="58" t="s">
        <v>109</v>
      </c>
      <c r="B70" s="909" t="s">
        <v>136</v>
      </c>
      <c r="C70" s="1405">
        <v>7.5</v>
      </c>
      <c r="D70" s="1405"/>
    </row>
    <row r="71" spans="1:4" ht="23.25" customHeight="1">
      <c r="A71" s="58" t="s">
        <v>111</v>
      </c>
      <c r="B71" s="909" t="s">
        <v>137</v>
      </c>
      <c r="C71" s="1405">
        <v>7.5</v>
      </c>
      <c r="D71" s="1405"/>
    </row>
    <row r="72" spans="1:4" ht="63.75">
      <c r="A72" s="58" t="s">
        <v>113</v>
      </c>
      <c r="B72" s="909" t="s">
        <v>138</v>
      </c>
      <c r="C72" s="1405">
        <v>10</v>
      </c>
      <c r="D72" s="1405"/>
    </row>
    <row r="73" spans="1:4" ht="38.25">
      <c r="A73" s="58" t="s">
        <v>115</v>
      </c>
      <c r="B73" s="909" t="s">
        <v>139</v>
      </c>
      <c r="C73" s="1405">
        <v>5</v>
      </c>
      <c r="D73" s="1405"/>
    </row>
    <row r="74" spans="1:4" ht="29.25" customHeight="1">
      <c r="A74" s="58" t="s">
        <v>117</v>
      </c>
      <c r="B74" s="909" t="s">
        <v>140</v>
      </c>
      <c r="C74" s="1405">
        <v>2.5</v>
      </c>
      <c r="D74" s="1405"/>
    </row>
    <row r="75" spans="1:4" ht="18.75" customHeight="1">
      <c r="A75" s="58" t="s">
        <v>119</v>
      </c>
      <c r="B75" s="909" t="s">
        <v>141</v>
      </c>
      <c r="C75" s="1405">
        <v>2.5</v>
      </c>
      <c r="D75" s="1405"/>
    </row>
    <row r="76" spans="1:4" ht="63.75">
      <c r="A76" s="58" t="s">
        <v>120</v>
      </c>
      <c r="B76" s="909" t="s">
        <v>142</v>
      </c>
      <c r="C76" s="1405">
        <v>7.5</v>
      </c>
      <c r="D76" s="1405"/>
    </row>
    <row r="77" spans="1:4" ht="63.75">
      <c r="A77" s="58">
        <v>9</v>
      </c>
      <c r="B77" s="909" t="s">
        <v>143</v>
      </c>
      <c r="C77" s="1405">
        <v>7.5</v>
      </c>
      <c r="D77" s="1405"/>
    </row>
    <row r="78" spans="1:4" ht="63.75">
      <c r="A78" s="58">
        <v>10</v>
      </c>
      <c r="B78" s="909" t="s">
        <v>144</v>
      </c>
      <c r="C78" s="1405">
        <v>10</v>
      </c>
      <c r="D78" s="1405"/>
    </row>
    <row r="79" spans="1:4" ht="76.5">
      <c r="A79" s="58">
        <v>11</v>
      </c>
      <c r="B79" s="909" t="s">
        <v>145</v>
      </c>
      <c r="C79" s="1405">
        <v>10</v>
      </c>
      <c r="D79" s="1405"/>
    </row>
    <row r="80" spans="1:4" ht="38.25">
      <c r="A80" s="58">
        <v>12</v>
      </c>
      <c r="B80" s="909" t="s">
        <v>146</v>
      </c>
      <c r="C80" s="1405">
        <v>10</v>
      </c>
      <c r="D80" s="1405"/>
    </row>
    <row r="81" spans="1:3">
      <c r="A81" s="81"/>
      <c r="B81" s="64"/>
      <c r="C81" s="65"/>
    </row>
    <row r="82" spans="1:3" ht="12.75" customHeight="1">
      <c r="A82" s="53"/>
      <c r="B82" s="53"/>
      <c r="C82" s="55"/>
    </row>
    <row r="83" spans="1:3">
      <c r="A83" s="82" t="s">
        <v>1530</v>
      </c>
      <c r="C83" s="83"/>
    </row>
    <row r="84" spans="1:3">
      <c r="A84" s="82" t="s">
        <v>147</v>
      </c>
      <c r="C84" s="83"/>
    </row>
    <row r="85" spans="1:3">
      <c r="A85" s="82" t="s">
        <v>148</v>
      </c>
      <c r="C85" s="83"/>
    </row>
    <row r="86" spans="1:3">
      <c r="A86" s="73"/>
      <c r="C86" s="83"/>
    </row>
  </sheetData>
  <mergeCells count="57">
    <mergeCell ref="A9:A10"/>
    <mergeCell ref="B9:B10"/>
    <mergeCell ref="C9:C10"/>
    <mergeCell ref="D24:E24"/>
    <mergeCell ref="H24:I24"/>
    <mergeCell ref="A38:A39"/>
    <mergeCell ref="B38:B39"/>
    <mergeCell ref="C38:C39"/>
    <mergeCell ref="A25:A27"/>
    <mergeCell ref="B25:B27"/>
    <mergeCell ref="C25:C27"/>
    <mergeCell ref="L8:M8"/>
    <mergeCell ref="H8:I8"/>
    <mergeCell ref="D8:E8"/>
    <mergeCell ref="D37:E37"/>
    <mergeCell ref="B63:M63"/>
    <mergeCell ref="D26:E26"/>
    <mergeCell ref="F26:G26"/>
    <mergeCell ref="H26:I26"/>
    <mergeCell ref="J26:K26"/>
    <mergeCell ref="L26:M26"/>
    <mergeCell ref="L24:M24"/>
    <mergeCell ref="D10:E10"/>
    <mergeCell ref="F10:G10"/>
    <mergeCell ref="D9:G9"/>
    <mergeCell ref="H9:K9"/>
    <mergeCell ref="L9:O9"/>
    <mergeCell ref="J10:K10"/>
    <mergeCell ref="N10:O10"/>
    <mergeCell ref="H10:I10"/>
    <mergeCell ref="L10:M10"/>
    <mergeCell ref="R26:S26"/>
    <mergeCell ref="P25:S25"/>
    <mergeCell ref="P24:Q24"/>
    <mergeCell ref="P26:Q26"/>
    <mergeCell ref="D38:E38"/>
    <mergeCell ref="F38:G38"/>
    <mergeCell ref="N26:O26"/>
    <mergeCell ref="D25:G25"/>
    <mergeCell ref="H25:K25"/>
    <mergeCell ref="L25:O25"/>
    <mergeCell ref="C65:D65"/>
    <mergeCell ref="C66:D66"/>
    <mergeCell ref="C67:D67"/>
    <mergeCell ref="C68:D68"/>
    <mergeCell ref="C69:D69"/>
    <mergeCell ref="C70:D70"/>
    <mergeCell ref="C71:D71"/>
    <mergeCell ref="C72:D72"/>
    <mergeCell ref="C73:D73"/>
    <mergeCell ref="C74:D74"/>
    <mergeCell ref="C80:D80"/>
    <mergeCell ref="C75:D75"/>
    <mergeCell ref="C76:D76"/>
    <mergeCell ref="C77:D77"/>
    <mergeCell ref="C78:D78"/>
    <mergeCell ref="C79:D79"/>
  </mergeCells>
  <pageMargins left="0.15748031496062992" right="0.31496062992125984" top="0.59055118110236227" bottom="0.15748031496062992" header="0.51181102362204722" footer="0.31496062992125984"/>
  <pageSetup paperSize="9" scale="70" firstPageNumber="36" orientation="portrait" useFirstPageNumber="1" r:id="rId1"/>
  <headerFooter>
    <oddHeader>&amp;CDRAFT</oddHeader>
    <oddFooter>&amp;C&amp;P</oddFooter>
  </headerFooter>
</worksheet>
</file>

<file path=xl/worksheets/sheet9.xml><?xml version="1.0" encoding="utf-8"?>
<worksheet xmlns="http://schemas.openxmlformats.org/spreadsheetml/2006/main" xmlns:r="http://schemas.openxmlformats.org/officeDocument/2006/relationships">
  <sheetPr codeName="Sheet35">
    <tabColor indexed="11"/>
  </sheetPr>
  <dimension ref="A1:I332"/>
  <sheetViews>
    <sheetView zoomScale="74" zoomScaleNormal="74" workbookViewId="0"/>
  </sheetViews>
  <sheetFormatPr defaultColWidth="10.28515625" defaultRowHeight="12.75"/>
  <cols>
    <col min="1" max="1" width="4" style="52" customWidth="1"/>
    <col min="2" max="2" width="36.5703125" style="52" customWidth="1"/>
    <col min="3" max="3" width="6.28515625" style="52" customWidth="1"/>
    <col min="4" max="5" width="15" style="52" customWidth="1"/>
    <col min="6" max="6" width="4.7109375" style="52" customWidth="1"/>
    <col min="7" max="7" width="8.140625" style="52" customWidth="1"/>
    <col min="8" max="8" width="5" style="52" customWidth="1"/>
    <col min="9" max="9" width="7.5703125" style="52" customWidth="1"/>
    <col min="10" max="10" width="5.85546875" style="52" customWidth="1"/>
    <col min="11" max="13" width="10.28515625" style="52"/>
    <col min="14" max="15" width="0" style="52" hidden="1" customWidth="1"/>
    <col min="16" max="16384" width="10.28515625" style="52"/>
  </cols>
  <sheetData>
    <row r="1" spans="1:5" ht="32.25" customHeight="1">
      <c r="A1" s="82" t="s">
        <v>1635</v>
      </c>
      <c r="B1" s="83"/>
      <c r="C1" s="83"/>
      <c r="D1" s="83"/>
    </row>
    <row r="2" spans="1:5">
      <c r="B2" s="50"/>
      <c r="C2" s="73"/>
      <c r="D2" s="73"/>
    </row>
    <row r="3" spans="1:5">
      <c r="B3" s="49" t="s">
        <v>84</v>
      </c>
      <c r="C3" s="73"/>
      <c r="D3" s="73"/>
    </row>
    <row r="4" spans="1:5">
      <c r="B4" s="49"/>
      <c r="C4" s="73"/>
      <c r="D4" s="73"/>
    </row>
    <row r="5" spans="1:5" ht="27" customHeight="1">
      <c r="A5" s="1411" t="s">
        <v>149</v>
      </c>
      <c r="B5" s="1411"/>
      <c r="C5" s="1411"/>
      <c r="D5" s="1411"/>
    </row>
    <row r="6" spans="1:5" ht="15.75" customHeight="1">
      <c r="A6" s="53"/>
      <c r="B6" s="73"/>
      <c r="C6" s="53"/>
      <c r="D6" s="53"/>
    </row>
    <row r="7" spans="1:5" ht="95.25" customHeight="1">
      <c r="A7" s="1421" t="s">
        <v>150</v>
      </c>
      <c r="B7" s="1421"/>
      <c r="C7" s="1421"/>
      <c r="D7" s="1421"/>
      <c r="E7" s="1421"/>
    </row>
    <row r="8" spans="1:5" ht="24" customHeight="1">
      <c r="A8" s="53"/>
      <c r="B8" s="53" t="s">
        <v>151</v>
      </c>
      <c r="C8" s="53"/>
      <c r="D8" s="53"/>
    </row>
    <row r="9" spans="1:5">
      <c r="A9" s="53"/>
      <c r="B9" s="53" t="s">
        <v>152</v>
      </c>
      <c r="C9" s="53"/>
      <c r="D9" s="84"/>
    </row>
    <row r="10" spans="1:5" s="85" customFormat="1" ht="22.5" customHeight="1">
      <c r="A10" s="1418" t="s">
        <v>0</v>
      </c>
      <c r="B10" s="1419" t="s">
        <v>1</v>
      </c>
      <c r="C10" s="1416" t="s">
        <v>87</v>
      </c>
      <c r="D10" s="1416" t="s">
        <v>153</v>
      </c>
      <c r="E10" s="1416"/>
    </row>
    <row r="11" spans="1:5" s="85" customFormat="1" ht="74.25" customHeight="1">
      <c r="A11" s="1418"/>
      <c r="B11" s="1419"/>
      <c r="C11" s="1416"/>
      <c r="D11" s="854" t="s">
        <v>1644</v>
      </c>
      <c r="E11" s="1377" t="s">
        <v>1455</v>
      </c>
    </row>
    <row r="12" spans="1:5" s="85" customFormat="1" ht="15.75" customHeight="1">
      <c r="A12" s="1241"/>
      <c r="B12" s="1242"/>
      <c r="C12" s="1229"/>
      <c r="D12" s="1132">
        <v>2022</v>
      </c>
      <c r="E12" s="1378"/>
    </row>
    <row r="13" spans="1:5">
      <c r="A13" s="1211">
        <v>1</v>
      </c>
      <c r="B13" s="56" t="s">
        <v>154</v>
      </c>
      <c r="C13" s="1211" t="s">
        <v>5</v>
      </c>
      <c r="D13" s="1325">
        <v>12500</v>
      </c>
      <c r="E13" s="1321">
        <f>D13/2500</f>
        <v>5</v>
      </c>
    </row>
    <row r="14" spans="1:5">
      <c r="A14" s="74">
        <v>2</v>
      </c>
      <c r="B14" s="56" t="s">
        <v>155</v>
      </c>
      <c r="C14" s="1211" t="s">
        <v>1647</v>
      </c>
      <c r="D14" s="1325">
        <v>12500</v>
      </c>
      <c r="E14" s="1321">
        <f t="shared" ref="E14:E64" si="0">D14/2500</f>
        <v>5</v>
      </c>
    </row>
    <row r="15" spans="1:5">
      <c r="A15" s="1211">
        <v>3</v>
      </c>
      <c r="B15" s="86" t="s">
        <v>156</v>
      </c>
      <c r="C15" s="74" t="s">
        <v>5</v>
      </c>
      <c r="D15" s="1325">
        <v>9900</v>
      </c>
      <c r="E15" s="1321">
        <f t="shared" si="0"/>
        <v>3.96</v>
      </c>
    </row>
    <row r="16" spans="1:5">
      <c r="A16" s="74">
        <v>4</v>
      </c>
      <c r="B16" s="86" t="s">
        <v>157</v>
      </c>
      <c r="C16" s="74" t="s">
        <v>5</v>
      </c>
      <c r="D16" s="1325">
        <v>9900</v>
      </c>
      <c r="E16" s="1321">
        <f t="shared" si="0"/>
        <v>3.96</v>
      </c>
    </row>
    <row r="17" spans="1:5">
      <c r="A17" s="1211">
        <v>5</v>
      </c>
      <c r="B17" s="86" t="s">
        <v>158</v>
      </c>
      <c r="C17" s="74" t="s">
        <v>5</v>
      </c>
      <c r="D17" s="1325">
        <v>7900</v>
      </c>
      <c r="E17" s="1321">
        <f t="shared" si="0"/>
        <v>3.16</v>
      </c>
    </row>
    <row r="18" spans="1:5">
      <c r="A18" s="74">
        <v>6</v>
      </c>
      <c r="B18" s="86" t="s">
        <v>159</v>
      </c>
      <c r="C18" s="74" t="s">
        <v>5</v>
      </c>
      <c r="D18" s="1325">
        <v>7300</v>
      </c>
      <c r="E18" s="1321">
        <f t="shared" si="0"/>
        <v>2.92</v>
      </c>
    </row>
    <row r="19" spans="1:5">
      <c r="A19" s="1211">
        <v>7</v>
      </c>
      <c r="B19" s="86" t="s">
        <v>160</v>
      </c>
      <c r="C19" s="74" t="s">
        <v>5</v>
      </c>
      <c r="D19" s="1325">
        <v>7300</v>
      </c>
      <c r="E19" s="1321">
        <f t="shared" si="0"/>
        <v>2.92</v>
      </c>
    </row>
    <row r="20" spans="1:5">
      <c r="A20" s="74">
        <v>8</v>
      </c>
      <c r="B20" s="86" t="s">
        <v>161</v>
      </c>
      <c r="C20" s="74" t="s">
        <v>5</v>
      </c>
      <c r="D20" s="1325">
        <v>6700</v>
      </c>
      <c r="E20" s="1321">
        <f t="shared" si="0"/>
        <v>2.68</v>
      </c>
    </row>
    <row r="21" spans="1:5">
      <c r="A21" s="1211">
        <v>9</v>
      </c>
      <c r="B21" s="86" t="s">
        <v>162</v>
      </c>
      <c r="C21" s="74" t="s">
        <v>5</v>
      </c>
      <c r="D21" s="1325">
        <v>6700</v>
      </c>
      <c r="E21" s="1321">
        <f t="shared" si="0"/>
        <v>2.68</v>
      </c>
    </row>
    <row r="22" spans="1:5">
      <c r="A22" s="74">
        <v>10</v>
      </c>
      <c r="B22" s="86" t="s">
        <v>163</v>
      </c>
      <c r="C22" s="74" t="s">
        <v>5</v>
      </c>
      <c r="D22" s="1325">
        <v>6100</v>
      </c>
      <c r="E22" s="1321">
        <f t="shared" si="0"/>
        <v>2.44</v>
      </c>
    </row>
    <row r="23" spans="1:5">
      <c r="A23" s="1211">
        <v>11</v>
      </c>
      <c r="B23" s="86" t="s">
        <v>164</v>
      </c>
      <c r="C23" s="74" t="s">
        <v>5</v>
      </c>
      <c r="D23" s="1325">
        <v>6100</v>
      </c>
      <c r="E23" s="1321">
        <f t="shared" si="0"/>
        <v>2.44</v>
      </c>
    </row>
    <row r="24" spans="1:5">
      <c r="A24" s="74">
        <v>12</v>
      </c>
      <c r="B24" s="86" t="s">
        <v>165</v>
      </c>
      <c r="C24" s="74" t="s">
        <v>5</v>
      </c>
      <c r="D24" s="1325">
        <v>5700</v>
      </c>
      <c r="E24" s="1321">
        <f t="shared" si="0"/>
        <v>2.2799999999999998</v>
      </c>
    </row>
    <row r="25" spans="1:5">
      <c r="A25" s="1211">
        <v>13</v>
      </c>
      <c r="B25" s="86" t="s">
        <v>166</v>
      </c>
      <c r="C25" s="74" t="s">
        <v>5</v>
      </c>
      <c r="D25" s="1325">
        <v>5700</v>
      </c>
      <c r="E25" s="1321">
        <f t="shared" si="0"/>
        <v>2.2799999999999998</v>
      </c>
    </row>
    <row r="26" spans="1:5">
      <c r="A26" s="74">
        <v>14</v>
      </c>
      <c r="B26" s="86" t="s">
        <v>167</v>
      </c>
      <c r="C26" s="74" t="s">
        <v>5</v>
      </c>
      <c r="D26" s="1325">
        <v>6400</v>
      </c>
      <c r="E26" s="1321">
        <f t="shared" si="0"/>
        <v>2.56</v>
      </c>
    </row>
    <row r="27" spans="1:5">
      <c r="A27" s="1211">
        <v>15</v>
      </c>
      <c r="B27" s="86" t="s">
        <v>168</v>
      </c>
      <c r="C27" s="74" t="s">
        <v>5</v>
      </c>
      <c r="D27" s="1325">
        <v>6400</v>
      </c>
      <c r="E27" s="1321">
        <f t="shared" si="0"/>
        <v>2.56</v>
      </c>
    </row>
    <row r="28" spans="1:5">
      <c r="A28" s="74">
        <v>16</v>
      </c>
      <c r="B28" s="86" t="s">
        <v>169</v>
      </c>
      <c r="C28" s="74" t="s">
        <v>5</v>
      </c>
      <c r="D28" s="847">
        <v>5527.5763747454175</v>
      </c>
      <c r="E28" s="1321">
        <f t="shared" si="0"/>
        <v>2.2110305498981671</v>
      </c>
    </row>
    <row r="29" spans="1:5">
      <c r="A29" s="1211">
        <v>17</v>
      </c>
      <c r="B29" s="86" t="s">
        <v>170</v>
      </c>
      <c r="C29" s="87" t="s">
        <v>5</v>
      </c>
      <c r="D29" s="847">
        <v>5314.6550101832981</v>
      </c>
      <c r="E29" s="1321">
        <f t="shared" si="0"/>
        <v>2.1258620040733192</v>
      </c>
    </row>
    <row r="30" spans="1:5">
      <c r="A30" s="74">
        <v>18</v>
      </c>
      <c r="B30" s="96" t="s">
        <v>171</v>
      </c>
      <c r="C30" s="74" t="s">
        <v>5</v>
      </c>
      <c r="D30" s="847">
        <v>4474.5950101832987</v>
      </c>
      <c r="E30" s="1321">
        <f t="shared" si="0"/>
        <v>1.7898380040733195</v>
      </c>
    </row>
    <row r="31" spans="1:5">
      <c r="A31" s="1211">
        <v>19</v>
      </c>
      <c r="B31" s="88" t="s">
        <v>172</v>
      </c>
      <c r="C31" s="1211" t="s">
        <v>5</v>
      </c>
      <c r="D31" s="847">
        <v>4388.4350101832988</v>
      </c>
      <c r="E31" s="1321">
        <f t="shared" si="0"/>
        <v>1.7553740040733194</v>
      </c>
    </row>
    <row r="32" spans="1:5">
      <c r="A32" s="74">
        <v>20</v>
      </c>
      <c r="B32" s="88" t="s">
        <v>173</v>
      </c>
      <c r="C32" s="1211" t="s">
        <v>5</v>
      </c>
      <c r="D32" s="847">
        <v>4345.3550101832989</v>
      </c>
      <c r="E32" s="1321">
        <f t="shared" si="0"/>
        <v>1.7381420040733195</v>
      </c>
    </row>
    <row r="33" spans="1:5">
      <c r="A33" s="1211">
        <v>21</v>
      </c>
      <c r="B33" s="56" t="s">
        <v>174</v>
      </c>
      <c r="C33" s="1211" t="s">
        <v>5</v>
      </c>
      <c r="D33" s="847">
        <v>4302.2750101832989</v>
      </c>
      <c r="E33" s="1321">
        <f t="shared" si="0"/>
        <v>1.7209100040733196</v>
      </c>
    </row>
    <row r="34" spans="1:5" ht="25.5">
      <c r="A34" s="74">
        <v>22</v>
      </c>
      <c r="B34" s="89" t="s">
        <v>175</v>
      </c>
      <c r="C34" s="1211" t="s">
        <v>5</v>
      </c>
      <c r="D34" s="847">
        <v>4819.2350101832981</v>
      </c>
      <c r="E34" s="1321">
        <f t="shared" si="0"/>
        <v>1.9276940040733193</v>
      </c>
    </row>
    <row r="35" spans="1:5" ht="25.5">
      <c r="A35" s="1211">
        <v>23</v>
      </c>
      <c r="B35" s="77" t="s">
        <v>176</v>
      </c>
      <c r="C35" s="1211" t="s">
        <v>5</v>
      </c>
      <c r="D35" s="847">
        <v>4302.2750101832989</v>
      </c>
      <c r="E35" s="1321">
        <f t="shared" si="0"/>
        <v>1.7209100040733196</v>
      </c>
    </row>
    <row r="36" spans="1:5">
      <c r="A36" s="74">
        <v>24</v>
      </c>
      <c r="B36" s="90" t="s">
        <v>177</v>
      </c>
      <c r="C36" s="74" t="s">
        <v>5</v>
      </c>
      <c r="D36" s="847">
        <v>4086.8750101832989</v>
      </c>
      <c r="E36" s="1321">
        <f t="shared" si="0"/>
        <v>1.6347500040733196</v>
      </c>
    </row>
    <row r="37" spans="1:5" ht="25.5">
      <c r="A37" s="1211">
        <v>25</v>
      </c>
      <c r="B37" s="90" t="s">
        <v>178</v>
      </c>
      <c r="C37" s="74" t="s">
        <v>5</v>
      </c>
      <c r="D37" s="847">
        <v>3950</v>
      </c>
      <c r="E37" s="1321">
        <f t="shared" si="0"/>
        <v>1.58</v>
      </c>
    </row>
    <row r="38" spans="1:5" ht="145.5" customHeight="1">
      <c r="A38" s="74">
        <v>26</v>
      </c>
      <c r="B38" s="77" t="s">
        <v>179</v>
      </c>
      <c r="C38" s="58" t="s">
        <v>5</v>
      </c>
      <c r="D38" s="847">
        <v>4345.3550101832989</v>
      </c>
      <c r="E38" s="1321">
        <f t="shared" si="0"/>
        <v>1.7381420040733195</v>
      </c>
    </row>
    <row r="39" spans="1:5" ht="135" customHeight="1">
      <c r="A39" s="1211">
        <v>27</v>
      </c>
      <c r="B39" s="77" t="s">
        <v>180</v>
      </c>
      <c r="C39" s="58" t="s">
        <v>5</v>
      </c>
      <c r="D39" s="847">
        <v>4173.0350101832992</v>
      </c>
      <c r="E39" s="1321">
        <f t="shared" si="0"/>
        <v>1.6692140040733197</v>
      </c>
    </row>
    <row r="40" spans="1:5" ht="144.75" customHeight="1">
      <c r="A40" s="74">
        <v>28</v>
      </c>
      <c r="B40" s="90" t="s">
        <v>181</v>
      </c>
      <c r="C40" s="91" t="s">
        <v>5</v>
      </c>
      <c r="D40" s="847">
        <v>3950</v>
      </c>
      <c r="E40" s="1321">
        <f t="shared" si="0"/>
        <v>1.58</v>
      </c>
    </row>
    <row r="41" spans="1:5">
      <c r="A41" s="1211">
        <v>29</v>
      </c>
      <c r="B41" s="86" t="s">
        <v>182</v>
      </c>
      <c r="C41" s="74" t="s">
        <v>11</v>
      </c>
      <c r="D41" s="847">
        <v>4086.8750101832989</v>
      </c>
      <c r="E41" s="1321">
        <f t="shared" si="0"/>
        <v>1.6347500040733196</v>
      </c>
    </row>
    <row r="42" spans="1:5">
      <c r="A42" s="74">
        <v>30</v>
      </c>
      <c r="B42" s="86" t="s">
        <v>183</v>
      </c>
      <c r="C42" s="74" t="s">
        <v>11</v>
      </c>
      <c r="D42" s="847">
        <v>3900</v>
      </c>
      <c r="E42" s="1321">
        <f t="shared" si="0"/>
        <v>1.56</v>
      </c>
    </row>
    <row r="43" spans="1:5">
      <c r="A43" s="1211">
        <v>31</v>
      </c>
      <c r="B43" s="86" t="s">
        <v>184</v>
      </c>
      <c r="C43" s="74" t="s">
        <v>11</v>
      </c>
      <c r="D43" s="847">
        <v>3850</v>
      </c>
      <c r="E43" s="1321">
        <f t="shared" si="0"/>
        <v>1.54</v>
      </c>
    </row>
    <row r="44" spans="1:5" ht="282" customHeight="1">
      <c r="A44" s="74">
        <v>32</v>
      </c>
      <c r="B44" s="90" t="s">
        <v>185</v>
      </c>
      <c r="C44" s="91" t="s">
        <v>11</v>
      </c>
      <c r="D44" s="847">
        <v>4086.8750101832989</v>
      </c>
      <c r="E44" s="1321">
        <f t="shared" si="0"/>
        <v>1.6347500040733196</v>
      </c>
    </row>
    <row r="45" spans="1:5" ht="276.75" customHeight="1">
      <c r="A45" s="1211">
        <v>33</v>
      </c>
      <c r="B45" s="77" t="s">
        <v>186</v>
      </c>
      <c r="C45" s="58" t="s">
        <v>11</v>
      </c>
      <c r="D45" s="847">
        <v>3900</v>
      </c>
      <c r="E45" s="1321">
        <f t="shared" si="0"/>
        <v>1.56</v>
      </c>
    </row>
    <row r="46" spans="1:5" ht="277.5" customHeight="1">
      <c r="A46" s="74">
        <v>34</v>
      </c>
      <c r="B46" s="90" t="s">
        <v>187</v>
      </c>
      <c r="C46" s="91" t="s">
        <v>11</v>
      </c>
      <c r="D46" s="847">
        <v>3850</v>
      </c>
      <c r="E46" s="1321">
        <f t="shared" si="0"/>
        <v>1.54</v>
      </c>
    </row>
    <row r="47" spans="1:5">
      <c r="A47" s="1211">
        <v>35</v>
      </c>
      <c r="B47" s="86" t="s">
        <v>188</v>
      </c>
      <c r="C47" s="74" t="s">
        <v>13</v>
      </c>
      <c r="D47" s="847">
        <v>3900</v>
      </c>
      <c r="E47" s="1321">
        <f t="shared" si="0"/>
        <v>1.56</v>
      </c>
    </row>
    <row r="48" spans="1:5">
      <c r="A48" s="74">
        <v>36</v>
      </c>
      <c r="B48" s="86" t="s">
        <v>189</v>
      </c>
      <c r="C48" s="74" t="s">
        <v>13</v>
      </c>
      <c r="D48" s="847">
        <v>3750</v>
      </c>
      <c r="E48" s="1321">
        <f t="shared" si="0"/>
        <v>1.5</v>
      </c>
    </row>
    <row r="49" spans="1:5">
      <c r="A49" s="1211">
        <v>37</v>
      </c>
      <c r="B49" s="86" t="s">
        <v>190</v>
      </c>
      <c r="C49" s="74" t="s">
        <v>13</v>
      </c>
      <c r="D49" s="847">
        <v>3700</v>
      </c>
      <c r="E49" s="1321">
        <f t="shared" si="0"/>
        <v>1.48</v>
      </c>
    </row>
    <row r="50" spans="1:5">
      <c r="A50" s="74">
        <v>38</v>
      </c>
      <c r="B50" s="86" t="s">
        <v>188</v>
      </c>
      <c r="C50" s="74" t="s">
        <v>12</v>
      </c>
      <c r="D50" s="847">
        <v>3850</v>
      </c>
      <c r="E50" s="1321">
        <f t="shared" si="0"/>
        <v>1.54</v>
      </c>
    </row>
    <row r="51" spans="1:5">
      <c r="A51" s="1211">
        <v>39</v>
      </c>
      <c r="B51" s="86" t="s">
        <v>191</v>
      </c>
      <c r="C51" s="74" t="s">
        <v>12</v>
      </c>
      <c r="D51" s="847">
        <v>3700</v>
      </c>
      <c r="E51" s="1321">
        <f t="shared" si="0"/>
        <v>1.48</v>
      </c>
    </row>
    <row r="52" spans="1:5">
      <c r="A52" s="74">
        <v>40</v>
      </c>
      <c r="B52" s="86" t="s">
        <v>190</v>
      </c>
      <c r="C52" s="74" t="s">
        <v>12</v>
      </c>
      <c r="D52" s="847">
        <v>3610</v>
      </c>
      <c r="E52" s="1321">
        <f t="shared" si="0"/>
        <v>1.444</v>
      </c>
    </row>
    <row r="53" spans="1:5">
      <c r="A53" s="1211">
        <v>41</v>
      </c>
      <c r="B53" s="86" t="s">
        <v>192</v>
      </c>
      <c r="C53" s="74" t="s">
        <v>12</v>
      </c>
      <c r="D53" s="847">
        <v>3850</v>
      </c>
      <c r="E53" s="1321">
        <f t="shared" si="0"/>
        <v>1.54</v>
      </c>
    </row>
    <row r="54" spans="1:5">
      <c r="A54" s="74">
        <v>42</v>
      </c>
      <c r="B54" s="86" t="s">
        <v>193</v>
      </c>
      <c r="C54" s="74" t="s">
        <v>12</v>
      </c>
      <c r="D54" s="847">
        <v>3700</v>
      </c>
      <c r="E54" s="1321">
        <f t="shared" si="0"/>
        <v>1.48</v>
      </c>
    </row>
    <row r="55" spans="1:5">
      <c r="A55" s="1211">
        <v>43</v>
      </c>
      <c r="B55" s="86" t="s">
        <v>194</v>
      </c>
      <c r="C55" s="74" t="s">
        <v>12</v>
      </c>
      <c r="D55" s="847">
        <v>3610</v>
      </c>
      <c r="E55" s="1321">
        <f t="shared" si="0"/>
        <v>1.444</v>
      </c>
    </row>
    <row r="56" spans="1:5">
      <c r="A56" s="74">
        <v>44</v>
      </c>
      <c r="B56" s="86" t="s">
        <v>195</v>
      </c>
      <c r="C56" s="74" t="s">
        <v>12</v>
      </c>
      <c r="D56" s="847">
        <v>3750</v>
      </c>
      <c r="E56" s="1321">
        <f t="shared" si="0"/>
        <v>1.5</v>
      </c>
    </row>
    <row r="57" spans="1:5">
      <c r="A57" s="1211">
        <v>45</v>
      </c>
      <c r="B57" s="86" t="s">
        <v>196</v>
      </c>
      <c r="C57" s="74" t="s">
        <v>12</v>
      </c>
      <c r="D57" s="847">
        <v>3650</v>
      </c>
      <c r="E57" s="1321">
        <f t="shared" si="0"/>
        <v>1.46</v>
      </c>
    </row>
    <row r="58" spans="1:5">
      <c r="A58" s="74">
        <v>46</v>
      </c>
      <c r="B58" s="86" t="s">
        <v>197</v>
      </c>
      <c r="C58" s="74" t="s">
        <v>12</v>
      </c>
      <c r="D58" s="847">
        <v>3610</v>
      </c>
      <c r="E58" s="1321">
        <f t="shared" si="0"/>
        <v>1.444</v>
      </c>
    </row>
    <row r="59" spans="1:5">
      <c r="A59" s="1211">
        <v>47</v>
      </c>
      <c r="B59" s="86" t="s">
        <v>198</v>
      </c>
      <c r="C59" s="74" t="s">
        <v>12</v>
      </c>
      <c r="D59" s="847">
        <v>3750</v>
      </c>
      <c r="E59" s="1321">
        <f t="shared" si="0"/>
        <v>1.5</v>
      </c>
    </row>
    <row r="60" spans="1:5">
      <c r="A60" s="74">
        <v>48</v>
      </c>
      <c r="B60" s="86" t="s">
        <v>199</v>
      </c>
      <c r="C60" s="74" t="s">
        <v>12</v>
      </c>
      <c r="D60" s="847">
        <v>3650</v>
      </c>
      <c r="E60" s="1321">
        <f t="shared" si="0"/>
        <v>1.46</v>
      </c>
    </row>
    <row r="61" spans="1:5">
      <c r="A61" s="1211">
        <v>49</v>
      </c>
      <c r="B61" s="86" t="s">
        <v>200</v>
      </c>
      <c r="C61" s="74" t="s">
        <v>12</v>
      </c>
      <c r="D61" s="847">
        <v>3610</v>
      </c>
      <c r="E61" s="1321">
        <f t="shared" si="0"/>
        <v>1.444</v>
      </c>
    </row>
    <row r="62" spans="1:5" ht="25.5">
      <c r="A62" s="74">
        <v>50</v>
      </c>
      <c r="B62" s="90" t="s">
        <v>201</v>
      </c>
      <c r="C62" s="74" t="s">
        <v>12</v>
      </c>
      <c r="D62" s="847">
        <v>3750</v>
      </c>
      <c r="E62" s="1321">
        <f t="shared" si="0"/>
        <v>1.5</v>
      </c>
    </row>
    <row r="63" spans="1:5">
      <c r="A63" s="1211">
        <v>51</v>
      </c>
      <c r="B63" s="90" t="s">
        <v>202</v>
      </c>
      <c r="C63" s="74" t="s">
        <v>12</v>
      </c>
      <c r="D63" s="847">
        <v>3650</v>
      </c>
      <c r="E63" s="1321">
        <f t="shared" si="0"/>
        <v>1.46</v>
      </c>
    </row>
    <row r="64" spans="1:5" ht="25.5">
      <c r="A64" s="1362">
        <v>52</v>
      </c>
      <c r="B64" s="912" t="s">
        <v>203</v>
      </c>
      <c r="C64" s="58" t="s">
        <v>12</v>
      </c>
      <c r="D64" s="847">
        <v>3610</v>
      </c>
      <c r="E64" s="1321">
        <f t="shared" si="0"/>
        <v>1.444</v>
      </c>
    </row>
    <row r="65" spans="1:5">
      <c r="A65" s="70"/>
      <c r="B65" s="55"/>
      <c r="C65" s="70"/>
      <c r="D65" s="93"/>
    </row>
    <row r="66" spans="1:5" ht="12" customHeight="1">
      <c r="A66" s="53"/>
      <c r="B66" s="53" t="s">
        <v>204</v>
      </c>
      <c r="C66" s="53"/>
      <c r="D66" s="94"/>
    </row>
    <row r="67" spans="1:5" s="85" customFormat="1" ht="58.5" customHeight="1">
      <c r="A67" s="1418" t="s">
        <v>0</v>
      </c>
      <c r="B67" s="1422" t="s">
        <v>1</v>
      </c>
      <c r="C67" s="1416" t="s">
        <v>87</v>
      </c>
      <c r="D67" s="1416" t="s">
        <v>1567</v>
      </c>
      <c r="E67" s="1416"/>
    </row>
    <row r="68" spans="1:5" s="85" customFormat="1" ht="54.75" customHeight="1">
      <c r="A68" s="1418"/>
      <c r="B68" s="1422"/>
      <c r="C68" s="1416"/>
      <c r="D68" s="854" t="s">
        <v>1644</v>
      </c>
      <c r="E68" s="1377" t="s">
        <v>1455</v>
      </c>
    </row>
    <row r="69" spans="1:5" s="85" customFormat="1" ht="18" customHeight="1">
      <c r="A69" s="1241"/>
      <c r="B69" s="1243"/>
      <c r="C69" s="1229"/>
      <c r="D69" s="1132">
        <v>2022</v>
      </c>
      <c r="E69" s="1378"/>
    </row>
    <row r="70" spans="1:5">
      <c r="A70" s="95">
        <v>1</v>
      </c>
      <c r="B70" s="53" t="s">
        <v>154</v>
      </c>
      <c r="C70" s="1211" t="s">
        <v>5</v>
      </c>
      <c r="D70" s="1325">
        <v>16250</v>
      </c>
      <c r="E70" s="1321">
        <f t="shared" ref="E70:E99" si="1">D70/2500</f>
        <v>6.5</v>
      </c>
    </row>
    <row r="71" spans="1:5">
      <c r="A71" s="74">
        <v>2</v>
      </c>
      <c r="B71" s="96" t="s">
        <v>156</v>
      </c>
      <c r="C71" s="1211" t="s">
        <v>5</v>
      </c>
      <c r="D71" s="1325">
        <v>12870</v>
      </c>
      <c r="E71" s="1321">
        <f t="shared" si="1"/>
        <v>5.1479999999999997</v>
      </c>
    </row>
    <row r="72" spans="1:5">
      <c r="A72" s="95">
        <v>3</v>
      </c>
      <c r="B72" s="96" t="s">
        <v>159</v>
      </c>
      <c r="C72" s="1211" t="s">
        <v>5</v>
      </c>
      <c r="D72" s="1325">
        <v>7300</v>
      </c>
      <c r="E72" s="1321">
        <f t="shared" si="1"/>
        <v>2.92</v>
      </c>
    </row>
    <row r="73" spans="1:5">
      <c r="A73" s="74">
        <v>4</v>
      </c>
      <c r="B73" s="96" t="s">
        <v>161</v>
      </c>
      <c r="C73" s="1211" t="s">
        <v>5</v>
      </c>
      <c r="D73" s="1325">
        <v>6700</v>
      </c>
      <c r="E73" s="1321">
        <f t="shared" si="1"/>
        <v>2.68</v>
      </c>
    </row>
    <row r="74" spans="1:5">
      <c r="A74" s="95">
        <v>5</v>
      </c>
      <c r="B74" s="96" t="s">
        <v>163</v>
      </c>
      <c r="C74" s="1211" t="s">
        <v>5</v>
      </c>
      <c r="D74" s="1325">
        <v>6100</v>
      </c>
      <c r="E74" s="1321">
        <f t="shared" si="1"/>
        <v>2.44</v>
      </c>
    </row>
    <row r="75" spans="1:5">
      <c r="A75" s="74">
        <v>6</v>
      </c>
      <c r="B75" s="96" t="s">
        <v>165</v>
      </c>
      <c r="C75" s="1211" t="s">
        <v>5</v>
      </c>
      <c r="D75" s="1325">
        <v>5700</v>
      </c>
      <c r="E75" s="1321">
        <f t="shared" si="1"/>
        <v>2.2799999999999998</v>
      </c>
    </row>
    <row r="76" spans="1:5">
      <c r="A76" s="95">
        <v>7</v>
      </c>
      <c r="B76" s="96" t="s">
        <v>169</v>
      </c>
      <c r="C76" s="1211" t="s">
        <v>5</v>
      </c>
      <c r="D76" s="847">
        <v>7185.8492871690432</v>
      </c>
      <c r="E76" s="1321">
        <f t="shared" si="1"/>
        <v>2.8743397148676171</v>
      </c>
    </row>
    <row r="77" spans="1:5">
      <c r="A77" s="74">
        <v>8</v>
      </c>
      <c r="B77" s="96" t="s">
        <v>170</v>
      </c>
      <c r="C77" s="1211" t="s">
        <v>5</v>
      </c>
      <c r="D77" s="847">
        <v>6909.051513238288</v>
      </c>
      <c r="E77" s="1321">
        <f t="shared" si="1"/>
        <v>2.7636206052953152</v>
      </c>
    </row>
    <row r="78" spans="1:5">
      <c r="A78" s="95">
        <v>9</v>
      </c>
      <c r="B78" s="96" t="s">
        <v>171</v>
      </c>
      <c r="C78" s="1211" t="s">
        <v>5</v>
      </c>
      <c r="D78" s="847">
        <v>5135</v>
      </c>
      <c r="E78" s="1321">
        <f t="shared" si="1"/>
        <v>2.0539999999999998</v>
      </c>
    </row>
    <row r="79" spans="1:5" ht="25.5">
      <c r="A79" s="74">
        <v>10</v>
      </c>
      <c r="B79" s="77" t="s">
        <v>205</v>
      </c>
      <c r="C79" s="916" t="s">
        <v>5</v>
      </c>
      <c r="D79" s="847">
        <v>5648.9615132382887</v>
      </c>
      <c r="E79" s="1321">
        <f t="shared" si="1"/>
        <v>2.2595846052953155</v>
      </c>
    </row>
    <row r="80" spans="1:5">
      <c r="A80" s="95">
        <v>11</v>
      </c>
      <c r="B80" s="77" t="s">
        <v>206</v>
      </c>
      <c r="C80" s="58" t="s">
        <v>5</v>
      </c>
      <c r="D80" s="847">
        <v>5424.9455132382891</v>
      </c>
      <c r="E80" s="1321">
        <f t="shared" si="1"/>
        <v>2.1699782052953158</v>
      </c>
    </row>
    <row r="81" spans="1:7" ht="25.5">
      <c r="A81" s="74">
        <v>12</v>
      </c>
      <c r="B81" s="90" t="s">
        <v>207</v>
      </c>
      <c r="C81" s="91" t="s">
        <v>5</v>
      </c>
      <c r="D81" s="847">
        <v>5135</v>
      </c>
      <c r="E81" s="1321">
        <f t="shared" si="1"/>
        <v>2.0539999999999998</v>
      </c>
    </row>
    <row r="82" spans="1:7" ht="25.5" customHeight="1">
      <c r="A82" s="95">
        <v>13</v>
      </c>
      <c r="B82" s="90" t="s">
        <v>208</v>
      </c>
      <c r="C82" s="91" t="s">
        <v>11</v>
      </c>
      <c r="D82" s="847">
        <v>5312.9375132382884</v>
      </c>
      <c r="E82" s="1321">
        <f t="shared" si="1"/>
        <v>2.1251750052953153</v>
      </c>
    </row>
    <row r="83" spans="1:7" ht="18.75" customHeight="1">
      <c r="A83" s="74">
        <v>14</v>
      </c>
      <c r="B83" s="59" t="s">
        <v>209</v>
      </c>
      <c r="C83" s="58" t="s">
        <v>11</v>
      </c>
      <c r="D83" s="847">
        <v>5070</v>
      </c>
      <c r="E83" s="1321">
        <f t="shared" si="1"/>
        <v>2.028</v>
      </c>
    </row>
    <row r="84" spans="1:7" ht="26.25" customHeight="1">
      <c r="A84" s="95">
        <v>15</v>
      </c>
      <c r="B84" s="90" t="s">
        <v>210</v>
      </c>
      <c r="C84" s="91" t="s">
        <v>11</v>
      </c>
      <c r="D84" s="847">
        <v>5005</v>
      </c>
      <c r="E84" s="1321">
        <f t="shared" si="1"/>
        <v>2.0019999999999998</v>
      </c>
    </row>
    <row r="85" spans="1:7" ht="19.5" customHeight="1">
      <c r="A85" s="1362">
        <v>16</v>
      </c>
      <c r="B85" s="86" t="s">
        <v>188</v>
      </c>
      <c r="C85" s="74" t="s">
        <v>13</v>
      </c>
      <c r="D85" s="847">
        <v>5070</v>
      </c>
      <c r="E85" s="1321">
        <f t="shared" si="1"/>
        <v>2.028</v>
      </c>
    </row>
    <row r="86" spans="1:7" ht="21.75" customHeight="1">
      <c r="A86" s="1362">
        <v>17</v>
      </c>
      <c r="B86" s="86" t="s">
        <v>189</v>
      </c>
      <c r="C86" s="74" t="s">
        <v>13</v>
      </c>
      <c r="D86" s="847">
        <v>4875</v>
      </c>
      <c r="E86" s="1321">
        <f t="shared" si="1"/>
        <v>1.95</v>
      </c>
    </row>
    <row r="87" spans="1:7" ht="27" customHeight="1">
      <c r="A87" s="74">
        <v>18</v>
      </c>
      <c r="B87" s="86" t="s">
        <v>190</v>
      </c>
      <c r="C87" s="74" t="s">
        <v>13</v>
      </c>
      <c r="D87" s="847">
        <v>4810</v>
      </c>
      <c r="E87" s="1321">
        <f t="shared" si="1"/>
        <v>1.9239999999999999</v>
      </c>
    </row>
    <row r="88" spans="1:7">
      <c r="A88" s="95">
        <v>19</v>
      </c>
      <c r="B88" s="86" t="s">
        <v>188</v>
      </c>
      <c r="C88" s="74" t="s">
        <v>12</v>
      </c>
      <c r="D88" s="847">
        <v>5005</v>
      </c>
      <c r="E88" s="1321">
        <f t="shared" si="1"/>
        <v>2.0019999999999998</v>
      </c>
    </row>
    <row r="89" spans="1:7">
      <c r="A89" s="74">
        <v>20</v>
      </c>
      <c r="B89" s="86" t="s">
        <v>191</v>
      </c>
      <c r="C89" s="74" t="s">
        <v>12</v>
      </c>
      <c r="D89" s="847">
        <v>4810</v>
      </c>
      <c r="E89" s="1321">
        <f t="shared" si="1"/>
        <v>1.9239999999999999</v>
      </c>
    </row>
    <row r="90" spans="1:7">
      <c r="A90" s="95">
        <v>21</v>
      </c>
      <c r="B90" s="86" t="s">
        <v>190</v>
      </c>
      <c r="C90" s="74" t="s">
        <v>12</v>
      </c>
      <c r="D90" s="847">
        <v>4693</v>
      </c>
      <c r="E90" s="1321">
        <f t="shared" si="1"/>
        <v>1.8772</v>
      </c>
    </row>
    <row r="91" spans="1:7">
      <c r="A91" s="74">
        <v>22</v>
      </c>
      <c r="B91" s="86" t="s">
        <v>195</v>
      </c>
      <c r="C91" s="74" t="s">
        <v>12</v>
      </c>
      <c r="D91" s="847">
        <v>4875</v>
      </c>
      <c r="E91" s="1321">
        <f t="shared" si="1"/>
        <v>1.95</v>
      </c>
    </row>
    <row r="92" spans="1:7">
      <c r="A92" s="95">
        <v>23</v>
      </c>
      <c r="B92" s="86" t="s">
        <v>196</v>
      </c>
      <c r="C92" s="74" t="s">
        <v>12</v>
      </c>
      <c r="D92" s="847">
        <v>4745</v>
      </c>
      <c r="E92" s="1321">
        <f t="shared" si="1"/>
        <v>1.8979999999999999</v>
      </c>
    </row>
    <row r="93" spans="1:7">
      <c r="A93" s="74">
        <v>24</v>
      </c>
      <c r="B93" s="86" t="s">
        <v>197</v>
      </c>
      <c r="C93" s="74" t="s">
        <v>12</v>
      </c>
      <c r="D93" s="847">
        <v>4693</v>
      </c>
      <c r="E93" s="1321">
        <f t="shared" si="1"/>
        <v>1.8772</v>
      </c>
    </row>
    <row r="94" spans="1:7">
      <c r="A94" s="95">
        <v>25</v>
      </c>
      <c r="B94" s="86" t="s">
        <v>198</v>
      </c>
      <c r="C94" s="74" t="s">
        <v>12</v>
      </c>
      <c r="D94" s="847">
        <v>4875</v>
      </c>
      <c r="E94" s="1321">
        <f t="shared" si="1"/>
        <v>1.95</v>
      </c>
    </row>
    <row r="95" spans="1:7">
      <c r="A95" s="74">
        <v>26</v>
      </c>
      <c r="B95" s="86" t="s">
        <v>199</v>
      </c>
      <c r="C95" s="74" t="s">
        <v>12</v>
      </c>
      <c r="D95" s="847">
        <v>4745</v>
      </c>
      <c r="E95" s="1321">
        <f t="shared" si="1"/>
        <v>1.8979999999999999</v>
      </c>
    </row>
    <row r="96" spans="1:7" ht="15">
      <c r="A96" s="95">
        <v>27</v>
      </c>
      <c r="B96" s="86" t="s">
        <v>200</v>
      </c>
      <c r="C96" s="74" t="s">
        <v>12</v>
      </c>
      <c r="D96" s="847">
        <v>4693</v>
      </c>
      <c r="E96" s="1321">
        <f t="shared" si="1"/>
        <v>1.8772</v>
      </c>
      <c r="G96" s="85"/>
    </row>
    <row r="97" spans="1:7" ht="26.25">
      <c r="A97" s="74">
        <v>28</v>
      </c>
      <c r="B97" s="90" t="s">
        <v>201</v>
      </c>
      <c r="C97" s="74" t="s">
        <v>12</v>
      </c>
      <c r="D97" s="847">
        <v>4875</v>
      </c>
      <c r="E97" s="1321">
        <f t="shared" si="1"/>
        <v>1.95</v>
      </c>
      <c r="G97" s="85"/>
    </row>
    <row r="98" spans="1:7" ht="15">
      <c r="A98" s="95">
        <v>29</v>
      </c>
      <c r="B98" s="90" t="s">
        <v>202</v>
      </c>
      <c r="C98" s="74" t="s">
        <v>12</v>
      </c>
      <c r="D98" s="847">
        <v>4745</v>
      </c>
      <c r="E98" s="1321">
        <f t="shared" si="1"/>
        <v>1.8979999999999999</v>
      </c>
      <c r="G98" s="85"/>
    </row>
    <row r="99" spans="1:7" ht="25.5">
      <c r="A99" s="74">
        <v>30</v>
      </c>
      <c r="B99" s="77" t="s">
        <v>203</v>
      </c>
      <c r="C99" s="1211" t="s">
        <v>12</v>
      </c>
      <c r="D99" s="847">
        <v>4693</v>
      </c>
      <c r="E99" s="1321">
        <f t="shared" si="1"/>
        <v>1.8772</v>
      </c>
    </row>
    <row r="100" spans="1:7">
      <c r="A100" s="97"/>
      <c r="B100" s="96"/>
      <c r="C100" s="97"/>
      <c r="D100" s="93"/>
    </row>
    <row r="101" spans="1:7" ht="26.25" customHeight="1">
      <c r="A101" s="53"/>
      <c r="B101" s="55" t="s">
        <v>211</v>
      </c>
      <c r="C101" s="55"/>
      <c r="D101" s="55"/>
    </row>
    <row r="102" spans="1:7" s="85" customFormat="1" ht="75" customHeight="1">
      <c r="A102" s="1418" t="s">
        <v>0</v>
      </c>
      <c r="B102" s="1419" t="s">
        <v>1</v>
      </c>
      <c r="C102" s="1416" t="s">
        <v>87</v>
      </c>
      <c r="D102" s="1416" t="s">
        <v>1568</v>
      </c>
      <c r="E102" s="1416"/>
    </row>
    <row r="103" spans="1:7" s="85" customFormat="1" ht="55.5" customHeight="1">
      <c r="A103" s="1418"/>
      <c r="B103" s="1419"/>
      <c r="C103" s="1416"/>
      <c r="D103" s="854" t="s">
        <v>1704</v>
      </c>
      <c r="E103" s="1377" t="s">
        <v>1455</v>
      </c>
    </row>
    <row r="104" spans="1:7" s="85" customFormat="1" ht="21" customHeight="1">
      <c r="A104" s="1241"/>
      <c r="B104" s="1242"/>
      <c r="C104" s="1229"/>
      <c r="D104" s="1132">
        <v>2022</v>
      </c>
      <c r="E104" s="1378"/>
    </row>
    <row r="105" spans="1:7">
      <c r="A105" s="1362">
        <v>1</v>
      </c>
      <c r="B105" s="53" t="s">
        <v>154</v>
      </c>
      <c r="C105" s="95" t="s">
        <v>5</v>
      </c>
      <c r="D105" s="1325">
        <v>13337.5</v>
      </c>
      <c r="E105" s="1321">
        <f t="shared" ref="E105:E148" si="2">D105/2500</f>
        <v>5.335</v>
      </c>
    </row>
    <row r="106" spans="1:7">
      <c r="A106" s="1362">
        <v>2</v>
      </c>
      <c r="B106" s="53" t="s">
        <v>212</v>
      </c>
      <c r="C106" s="95" t="s">
        <v>5</v>
      </c>
      <c r="D106" s="1325">
        <v>13337.5</v>
      </c>
      <c r="E106" s="1321">
        <f t="shared" si="2"/>
        <v>5.335</v>
      </c>
    </row>
    <row r="107" spans="1:7">
      <c r="A107" s="1362">
        <v>3</v>
      </c>
      <c r="B107" s="86" t="s">
        <v>156</v>
      </c>
      <c r="C107" s="74" t="s">
        <v>5</v>
      </c>
      <c r="D107" s="1325">
        <v>10563.3</v>
      </c>
      <c r="E107" s="1321">
        <f t="shared" si="2"/>
        <v>4.22532</v>
      </c>
    </row>
    <row r="108" spans="1:7">
      <c r="A108" s="1362">
        <v>4</v>
      </c>
      <c r="B108" s="86" t="s">
        <v>213</v>
      </c>
      <c r="C108" s="74" t="s">
        <v>5</v>
      </c>
      <c r="D108" s="1325">
        <v>10563.3</v>
      </c>
      <c r="E108" s="1321">
        <f t="shared" si="2"/>
        <v>4.22532</v>
      </c>
    </row>
    <row r="109" spans="1:7">
      <c r="A109" s="1362">
        <v>5</v>
      </c>
      <c r="B109" s="86" t="s">
        <v>159</v>
      </c>
      <c r="C109" s="74" t="s">
        <v>5</v>
      </c>
      <c r="D109" s="1325">
        <v>7300</v>
      </c>
      <c r="E109" s="1321">
        <f t="shared" si="2"/>
        <v>2.92</v>
      </c>
    </row>
    <row r="110" spans="1:7">
      <c r="A110" s="1362">
        <v>6</v>
      </c>
      <c r="B110" s="86" t="s">
        <v>161</v>
      </c>
      <c r="C110" s="74" t="s">
        <v>5</v>
      </c>
      <c r="D110" s="1325">
        <v>6700</v>
      </c>
      <c r="E110" s="1321">
        <f t="shared" si="2"/>
        <v>2.68</v>
      </c>
    </row>
    <row r="111" spans="1:7">
      <c r="A111" s="1362">
        <v>7</v>
      </c>
      <c r="B111" s="86" t="s">
        <v>163</v>
      </c>
      <c r="C111" s="74" t="s">
        <v>5</v>
      </c>
      <c r="D111" s="1325">
        <v>6100</v>
      </c>
      <c r="E111" s="1321">
        <f t="shared" si="2"/>
        <v>2.44</v>
      </c>
    </row>
    <row r="112" spans="1:7">
      <c r="A112" s="1362">
        <v>8</v>
      </c>
      <c r="B112" s="86" t="s">
        <v>165</v>
      </c>
      <c r="C112" s="74" t="s">
        <v>5</v>
      </c>
      <c r="D112" s="1325">
        <v>5700</v>
      </c>
      <c r="E112" s="1321">
        <f t="shared" si="2"/>
        <v>2.2799999999999998</v>
      </c>
    </row>
    <row r="113" spans="1:5">
      <c r="A113" s="1362">
        <v>9</v>
      </c>
      <c r="B113" s="86" t="s">
        <v>167</v>
      </c>
      <c r="C113" s="74" t="s">
        <v>5</v>
      </c>
      <c r="D113" s="1325">
        <v>6508.7</v>
      </c>
      <c r="E113" s="1321">
        <f t="shared" si="2"/>
        <v>2.6034799999999998</v>
      </c>
    </row>
    <row r="114" spans="1:5">
      <c r="A114" s="1362">
        <v>10</v>
      </c>
      <c r="B114" s="86" t="s">
        <v>168</v>
      </c>
      <c r="C114" s="74" t="s">
        <v>5</v>
      </c>
      <c r="D114" s="1325">
        <v>6081.9</v>
      </c>
      <c r="E114" s="1321">
        <f t="shared" si="2"/>
        <v>2.43276</v>
      </c>
    </row>
    <row r="115" spans="1:5">
      <c r="A115" s="1362">
        <v>11</v>
      </c>
      <c r="B115" s="86" t="s">
        <v>169</v>
      </c>
      <c r="C115" s="74" t="s">
        <v>5</v>
      </c>
      <c r="D115" s="62">
        <v>5897.9239918533603</v>
      </c>
      <c r="E115" s="1321">
        <f t="shared" si="2"/>
        <v>2.359169596741344</v>
      </c>
    </row>
    <row r="116" spans="1:5">
      <c r="A116" s="1362">
        <v>12</v>
      </c>
      <c r="B116" s="86" t="s">
        <v>170</v>
      </c>
      <c r="C116" s="87" t="s">
        <v>5</v>
      </c>
      <c r="D116" s="62">
        <v>5670.7368958655788</v>
      </c>
      <c r="E116" s="1321">
        <f t="shared" si="2"/>
        <v>2.2682947583462316</v>
      </c>
    </row>
    <row r="117" spans="1:5">
      <c r="A117" s="1362">
        <v>13</v>
      </c>
      <c r="B117" s="96" t="s">
        <v>1375</v>
      </c>
      <c r="C117" s="87" t="s">
        <v>5</v>
      </c>
      <c r="D117" s="62">
        <v>4682.4601558655795</v>
      </c>
      <c r="E117" s="1321">
        <f t="shared" si="2"/>
        <v>1.8729840623462317</v>
      </c>
    </row>
    <row r="118" spans="1:5">
      <c r="A118" s="1362">
        <v>14</v>
      </c>
      <c r="B118" s="96" t="s">
        <v>173</v>
      </c>
      <c r="C118" s="87" t="s">
        <v>5</v>
      </c>
      <c r="D118" s="62">
        <v>4636.4937958655801</v>
      </c>
      <c r="E118" s="1321">
        <f t="shared" si="2"/>
        <v>1.854597518346232</v>
      </c>
    </row>
    <row r="119" spans="1:5">
      <c r="A119" s="1362">
        <v>15</v>
      </c>
      <c r="B119" s="96" t="s">
        <v>174</v>
      </c>
      <c r="C119" s="87" t="s">
        <v>5</v>
      </c>
      <c r="D119" s="62">
        <v>4590.5274358655797</v>
      </c>
      <c r="E119" s="1321">
        <f t="shared" si="2"/>
        <v>1.8362109743462318</v>
      </c>
    </row>
    <row r="120" spans="1:5">
      <c r="A120" s="1362">
        <v>16</v>
      </c>
      <c r="B120" s="96" t="s">
        <v>171</v>
      </c>
      <c r="C120" s="74" t="s">
        <v>5</v>
      </c>
      <c r="D120" s="62">
        <v>4774.3928758655793</v>
      </c>
      <c r="E120" s="1321">
        <f t="shared" si="2"/>
        <v>1.9097571503462316</v>
      </c>
    </row>
    <row r="121" spans="1:5" ht="25.5">
      <c r="A121" s="1362">
        <v>17</v>
      </c>
      <c r="B121" s="98" t="s">
        <v>175</v>
      </c>
      <c r="C121" s="74" t="s">
        <v>5</v>
      </c>
      <c r="D121" s="62">
        <v>5142.1237558655785</v>
      </c>
      <c r="E121" s="1321">
        <f t="shared" si="2"/>
        <v>2.0568495023462314</v>
      </c>
    </row>
    <row r="122" spans="1:5" ht="25.5">
      <c r="A122" s="1362">
        <v>18</v>
      </c>
      <c r="B122" s="98" t="s">
        <v>176</v>
      </c>
      <c r="C122" s="74" t="s">
        <v>5</v>
      </c>
      <c r="D122" s="62">
        <v>4590.5274358655797</v>
      </c>
      <c r="E122" s="1321">
        <f t="shared" si="2"/>
        <v>1.8362109743462318</v>
      </c>
    </row>
    <row r="123" spans="1:5">
      <c r="A123" s="1362">
        <v>19</v>
      </c>
      <c r="B123" s="98" t="s">
        <v>177</v>
      </c>
      <c r="C123" s="74" t="s">
        <v>5</v>
      </c>
      <c r="D123" s="62">
        <v>4360.6956358655798</v>
      </c>
      <c r="E123" s="1321">
        <f t="shared" si="2"/>
        <v>1.7442782543462318</v>
      </c>
    </row>
    <row r="124" spans="1:5" ht="25.5">
      <c r="A124" s="1362">
        <v>20</v>
      </c>
      <c r="B124" s="98" t="s">
        <v>178</v>
      </c>
      <c r="C124" s="74" t="s">
        <v>5</v>
      </c>
      <c r="D124" s="62">
        <v>4214.6499999999996</v>
      </c>
      <c r="E124" s="1321">
        <f t="shared" si="2"/>
        <v>1.6858599999999999</v>
      </c>
    </row>
    <row r="125" spans="1:5" ht="120.75" customHeight="1">
      <c r="A125" s="1362">
        <v>21</v>
      </c>
      <c r="B125" s="77" t="s">
        <v>214</v>
      </c>
      <c r="C125" s="58" t="s">
        <v>5</v>
      </c>
      <c r="D125" s="62">
        <v>4636.4937958655801</v>
      </c>
      <c r="E125" s="1321">
        <f t="shared" si="2"/>
        <v>1.854597518346232</v>
      </c>
    </row>
    <row r="126" spans="1:5" ht="119.25" customHeight="1">
      <c r="A126" s="1362">
        <v>22</v>
      </c>
      <c r="B126" s="77" t="s">
        <v>215</v>
      </c>
      <c r="C126" s="58" t="s">
        <v>5</v>
      </c>
      <c r="D126" s="62">
        <v>4452.6283558655796</v>
      </c>
      <c r="E126" s="1321">
        <f t="shared" si="2"/>
        <v>1.7810513423462317</v>
      </c>
    </row>
    <row r="127" spans="1:5" ht="121.5" customHeight="1">
      <c r="A127" s="1362">
        <v>23</v>
      </c>
      <c r="B127" s="90" t="s">
        <v>216</v>
      </c>
      <c r="C127" s="91" t="s">
        <v>5</v>
      </c>
      <c r="D127" s="62">
        <v>4214.6499999999996</v>
      </c>
      <c r="E127" s="1321">
        <f t="shared" si="2"/>
        <v>1.6858599999999999</v>
      </c>
    </row>
    <row r="128" spans="1:5">
      <c r="A128" s="1362">
        <v>24</v>
      </c>
      <c r="B128" s="86" t="s">
        <v>182</v>
      </c>
      <c r="C128" s="91" t="s">
        <v>11</v>
      </c>
      <c r="D128" s="62">
        <v>4360.6956358655798</v>
      </c>
      <c r="E128" s="1321">
        <f t="shared" si="2"/>
        <v>1.7442782543462318</v>
      </c>
    </row>
    <row r="129" spans="1:5">
      <c r="A129" s="1362">
        <v>25</v>
      </c>
      <c r="B129" s="86" t="s">
        <v>183</v>
      </c>
      <c r="C129" s="91" t="s">
        <v>11</v>
      </c>
      <c r="D129" s="62">
        <v>4161.3</v>
      </c>
      <c r="E129" s="1321">
        <f t="shared" si="2"/>
        <v>1.66452</v>
      </c>
    </row>
    <row r="130" spans="1:5">
      <c r="A130" s="1362">
        <v>26</v>
      </c>
      <c r="B130" s="86" t="s">
        <v>184</v>
      </c>
      <c r="C130" s="91" t="s">
        <v>11</v>
      </c>
      <c r="D130" s="62">
        <v>4107.95</v>
      </c>
      <c r="E130" s="1321">
        <f t="shared" si="2"/>
        <v>1.6431799999999999</v>
      </c>
    </row>
    <row r="131" spans="1:5" ht="280.5" customHeight="1">
      <c r="A131" s="1362">
        <v>27</v>
      </c>
      <c r="B131" s="90" t="s">
        <v>185</v>
      </c>
      <c r="C131" s="91" t="s">
        <v>11</v>
      </c>
      <c r="D131" s="62">
        <v>4360.6956358655798</v>
      </c>
      <c r="E131" s="1321">
        <f t="shared" si="2"/>
        <v>1.7442782543462318</v>
      </c>
    </row>
    <row r="132" spans="1:5" ht="276" customHeight="1">
      <c r="A132" s="1362">
        <v>28</v>
      </c>
      <c r="B132" s="77" t="s">
        <v>186</v>
      </c>
      <c r="C132" s="58" t="s">
        <v>11</v>
      </c>
      <c r="D132" s="62">
        <v>4161.3</v>
      </c>
      <c r="E132" s="1321">
        <f t="shared" si="2"/>
        <v>1.66452</v>
      </c>
    </row>
    <row r="133" spans="1:5" ht="279.75" customHeight="1">
      <c r="A133" s="1362">
        <v>29</v>
      </c>
      <c r="B133" s="90" t="s">
        <v>187</v>
      </c>
      <c r="C133" s="91" t="s">
        <v>11</v>
      </c>
      <c r="D133" s="62">
        <v>4107.95</v>
      </c>
      <c r="E133" s="1321">
        <f t="shared" si="2"/>
        <v>1.6431799999999999</v>
      </c>
    </row>
    <row r="134" spans="1:5">
      <c r="A134" s="1362">
        <v>30</v>
      </c>
      <c r="B134" s="86" t="s">
        <v>188</v>
      </c>
      <c r="C134" s="74" t="s">
        <v>13</v>
      </c>
      <c r="D134" s="62">
        <v>4161</v>
      </c>
      <c r="E134" s="1321">
        <f t="shared" si="2"/>
        <v>1.6644000000000001</v>
      </c>
    </row>
    <row r="135" spans="1:5">
      <c r="A135" s="1362">
        <v>31</v>
      </c>
      <c r="B135" s="86" t="s">
        <v>189</v>
      </c>
      <c r="C135" s="74" t="s">
        <v>13</v>
      </c>
      <c r="D135" s="62">
        <v>4001.25</v>
      </c>
      <c r="E135" s="1321">
        <f t="shared" si="2"/>
        <v>1.6005</v>
      </c>
    </row>
    <row r="136" spans="1:5">
      <c r="A136" s="1362">
        <v>32</v>
      </c>
      <c r="B136" s="86" t="s">
        <v>190</v>
      </c>
      <c r="C136" s="74" t="s">
        <v>13</v>
      </c>
      <c r="D136" s="62">
        <v>3947.8999999999996</v>
      </c>
      <c r="E136" s="1321">
        <f t="shared" si="2"/>
        <v>1.5791599999999999</v>
      </c>
    </row>
    <row r="137" spans="1:5">
      <c r="A137" s="1362">
        <v>33</v>
      </c>
      <c r="B137" s="86" t="s">
        <v>188</v>
      </c>
      <c r="C137" s="74" t="s">
        <v>12</v>
      </c>
      <c r="D137" s="62">
        <v>4107.95</v>
      </c>
      <c r="E137" s="1321">
        <f t="shared" si="2"/>
        <v>1.6431799999999999</v>
      </c>
    </row>
    <row r="138" spans="1:5">
      <c r="A138" s="1362">
        <v>34</v>
      </c>
      <c r="B138" s="86" t="s">
        <v>191</v>
      </c>
      <c r="C138" s="74" t="s">
        <v>12</v>
      </c>
      <c r="D138" s="62">
        <v>3947.8999999999996</v>
      </c>
      <c r="E138" s="1321">
        <f t="shared" si="2"/>
        <v>1.5791599999999999</v>
      </c>
    </row>
    <row r="139" spans="1:5">
      <c r="A139" s="1362">
        <v>35</v>
      </c>
      <c r="B139" s="86" t="s">
        <v>190</v>
      </c>
      <c r="C139" s="74" t="s">
        <v>12</v>
      </c>
      <c r="D139" s="62">
        <v>3851.87</v>
      </c>
      <c r="E139" s="1321">
        <f t="shared" si="2"/>
        <v>1.540748</v>
      </c>
    </row>
    <row r="140" spans="1:5">
      <c r="A140" s="1362">
        <v>36</v>
      </c>
      <c r="B140" s="86" t="s">
        <v>192</v>
      </c>
      <c r="C140" s="74" t="s">
        <v>12</v>
      </c>
      <c r="D140" s="62">
        <v>4107.95</v>
      </c>
      <c r="E140" s="1321">
        <f t="shared" si="2"/>
        <v>1.6431799999999999</v>
      </c>
    </row>
    <row r="141" spans="1:5">
      <c r="A141" s="1362">
        <v>37</v>
      </c>
      <c r="B141" s="86" t="s">
        <v>193</v>
      </c>
      <c r="C141" s="74" t="s">
        <v>12</v>
      </c>
      <c r="D141" s="62">
        <v>3947.8999999999996</v>
      </c>
      <c r="E141" s="1321">
        <f t="shared" si="2"/>
        <v>1.5791599999999999</v>
      </c>
    </row>
    <row r="142" spans="1:5">
      <c r="A142" s="1362">
        <v>38</v>
      </c>
      <c r="B142" s="86" t="s">
        <v>194</v>
      </c>
      <c r="C142" s="74" t="s">
        <v>12</v>
      </c>
      <c r="D142" s="62">
        <v>3851.87</v>
      </c>
      <c r="E142" s="1321">
        <f t="shared" si="2"/>
        <v>1.540748</v>
      </c>
    </row>
    <row r="143" spans="1:5">
      <c r="A143" s="1362">
        <v>39</v>
      </c>
      <c r="B143" s="86" t="s">
        <v>195</v>
      </c>
      <c r="C143" s="74" t="s">
        <v>12</v>
      </c>
      <c r="D143" s="62">
        <v>4001.25</v>
      </c>
      <c r="E143" s="1321">
        <f t="shared" si="2"/>
        <v>1.6005</v>
      </c>
    </row>
    <row r="144" spans="1:5">
      <c r="A144" s="1362">
        <v>40</v>
      </c>
      <c r="B144" s="86" t="s">
        <v>196</v>
      </c>
      <c r="C144" s="74" t="s">
        <v>12</v>
      </c>
      <c r="D144" s="62">
        <v>3894.5499999999997</v>
      </c>
      <c r="E144" s="1321">
        <f t="shared" si="2"/>
        <v>1.55782</v>
      </c>
    </row>
    <row r="145" spans="1:5">
      <c r="A145" s="1362">
        <v>41</v>
      </c>
      <c r="B145" s="86" t="s">
        <v>197</v>
      </c>
      <c r="C145" s="74" t="s">
        <v>12</v>
      </c>
      <c r="D145" s="62">
        <v>3851.87</v>
      </c>
      <c r="E145" s="1321">
        <f t="shared" si="2"/>
        <v>1.540748</v>
      </c>
    </row>
    <row r="146" spans="1:5" ht="25.5">
      <c r="A146" s="1362">
        <v>42</v>
      </c>
      <c r="B146" s="90" t="s">
        <v>217</v>
      </c>
      <c r="C146" s="74" t="s">
        <v>12</v>
      </c>
      <c r="D146" s="62">
        <v>4001.25</v>
      </c>
      <c r="E146" s="1321">
        <f t="shared" si="2"/>
        <v>1.6005</v>
      </c>
    </row>
    <row r="147" spans="1:5" ht="25.5">
      <c r="A147" s="1362">
        <v>43</v>
      </c>
      <c r="B147" s="90" t="s">
        <v>218</v>
      </c>
      <c r="C147" s="74" t="s">
        <v>12</v>
      </c>
      <c r="D147" s="62">
        <v>3894.5499999999997</v>
      </c>
      <c r="E147" s="1321">
        <f t="shared" si="2"/>
        <v>1.55782</v>
      </c>
    </row>
    <row r="148" spans="1:5" ht="25.5">
      <c r="A148" s="1362">
        <v>44</v>
      </c>
      <c r="B148" s="77" t="s">
        <v>219</v>
      </c>
      <c r="C148" s="58" t="s">
        <v>12</v>
      </c>
      <c r="D148" s="62">
        <v>3851.87</v>
      </c>
      <c r="E148" s="1321">
        <f t="shared" si="2"/>
        <v>1.540748</v>
      </c>
    </row>
    <row r="149" spans="1:5">
      <c r="A149" s="70"/>
      <c r="B149" s="55"/>
      <c r="C149" s="70"/>
      <c r="D149" s="99"/>
      <c r="E149" s="53"/>
    </row>
    <row r="150" spans="1:5">
      <c r="A150" s="53"/>
      <c r="B150" s="53" t="s">
        <v>220</v>
      </c>
      <c r="C150" s="70"/>
      <c r="D150" s="94"/>
      <c r="E150" s="53"/>
    </row>
    <row r="151" spans="1:5" s="85" customFormat="1" ht="57.75" customHeight="1">
      <c r="A151" s="1418" t="s">
        <v>0</v>
      </c>
      <c r="B151" s="1419" t="s">
        <v>1</v>
      </c>
      <c r="C151" s="1416" t="s">
        <v>87</v>
      </c>
      <c r="D151" s="1416" t="s">
        <v>1569</v>
      </c>
      <c r="E151" s="1416"/>
    </row>
    <row r="152" spans="1:5" s="85" customFormat="1" ht="50.25" customHeight="1">
      <c r="A152" s="1418"/>
      <c r="B152" s="1419"/>
      <c r="C152" s="1416"/>
      <c r="D152" s="854" t="s">
        <v>1644</v>
      </c>
      <c r="E152" s="1377" t="s">
        <v>1455</v>
      </c>
    </row>
    <row r="153" spans="1:5" s="85" customFormat="1" ht="24" customHeight="1">
      <c r="A153" s="1363"/>
      <c r="B153" s="1242"/>
      <c r="C153" s="1229"/>
      <c r="D153" s="1132">
        <v>2022</v>
      </c>
      <c r="E153" s="1378"/>
    </row>
    <row r="154" spans="1:5">
      <c r="A154" s="1362">
        <v>1</v>
      </c>
      <c r="B154" s="56" t="s">
        <v>154</v>
      </c>
      <c r="C154" s="95" t="s">
        <v>5</v>
      </c>
      <c r="D154" s="1325">
        <v>12250</v>
      </c>
      <c r="E154" s="1321">
        <f t="shared" ref="E154:E193" si="3">D154/2500</f>
        <v>4.9000000000000004</v>
      </c>
    </row>
    <row r="155" spans="1:5">
      <c r="A155" s="1362">
        <v>2</v>
      </c>
      <c r="B155" s="53" t="s">
        <v>212</v>
      </c>
      <c r="C155" s="95" t="s">
        <v>5</v>
      </c>
      <c r="D155" s="1325">
        <v>12250</v>
      </c>
      <c r="E155" s="1321">
        <f t="shared" si="3"/>
        <v>4.9000000000000004</v>
      </c>
    </row>
    <row r="156" spans="1:5">
      <c r="A156" s="1362">
        <v>3</v>
      </c>
      <c r="B156" s="86" t="s">
        <v>156</v>
      </c>
      <c r="C156" s="74" t="s">
        <v>5</v>
      </c>
      <c r="D156" s="1325">
        <v>9702</v>
      </c>
      <c r="E156" s="1321">
        <f t="shared" si="3"/>
        <v>3.8807999999999998</v>
      </c>
    </row>
    <row r="157" spans="1:5">
      <c r="A157" s="1362">
        <v>4</v>
      </c>
      <c r="B157" s="86" t="s">
        <v>213</v>
      </c>
      <c r="C157" s="74" t="s">
        <v>5</v>
      </c>
      <c r="D157" s="1325">
        <v>9702</v>
      </c>
      <c r="E157" s="1321">
        <f t="shared" si="3"/>
        <v>3.8807999999999998</v>
      </c>
    </row>
    <row r="158" spans="1:5">
      <c r="A158" s="1362">
        <v>5</v>
      </c>
      <c r="B158" s="86" t="s">
        <v>167</v>
      </c>
      <c r="C158" s="74" t="s">
        <v>5</v>
      </c>
      <c r="D158" s="1325">
        <v>6272</v>
      </c>
      <c r="E158" s="1321">
        <f t="shared" si="3"/>
        <v>2.5087999999999999</v>
      </c>
    </row>
    <row r="159" spans="1:5">
      <c r="A159" s="1362">
        <v>6</v>
      </c>
      <c r="B159" s="86" t="s">
        <v>168</v>
      </c>
      <c r="C159" s="74" t="s">
        <v>5</v>
      </c>
      <c r="D159" s="1325">
        <v>6272</v>
      </c>
      <c r="E159" s="1321">
        <f t="shared" si="3"/>
        <v>2.5087999999999999</v>
      </c>
    </row>
    <row r="160" spans="1:5">
      <c r="A160" s="1362">
        <v>7</v>
      </c>
      <c r="B160" s="86" t="s">
        <v>169</v>
      </c>
      <c r="C160" s="74" t="s">
        <v>5</v>
      </c>
      <c r="D160" s="847">
        <v>5251.1975560081464</v>
      </c>
      <c r="E160" s="1321">
        <f t="shared" si="3"/>
        <v>2.1004790224032588</v>
      </c>
    </row>
    <row r="161" spans="1:5">
      <c r="A161" s="1362">
        <v>8</v>
      </c>
      <c r="B161" s="86" t="s">
        <v>170</v>
      </c>
      <c r="C161" s="87" t="s">
        <v>5</v>
      </c>
      <c r="D161" s="847">
        <v>5048.9222596741329</v>
      </c>
      <c r="E161" s="1321">
        <f t="shared" si="3"/>
        <v>2.0195689038696529</v>
      </c>
    </row>
    <row r="162" spans="1:5">
      <c r="A162" s="1362">
        <v>9</v>
      </c>
      <c r="B162" s="96" t="s">
        <v>171</v>
      </c>
      <c r="C162" s="74" t="s">
        <v>5</v>
      </c>
      <c r="D162" s="847">
        <v>4250.8652596741331</v>
      </c>
      <c r="E162" s="1321">
        <f t="shared" si="3"/>
        <v>1.7003461038696532</v>
      </c>
    </row>
    <row r="163" spans="1:5" ht="25.5">
      <c r="A163" s="1362">
        <v>10</v>
      </c>
      <c r="B163" s="89" t="s">
        <v>175</v>
      </c>
      <c r="C163" s="1211" t="s">
        <v>5</v>
      </c>
      <c r="D163" s="847">
        <v>4578.2732596741325</v>
      </c>
      <c r="E163" s="1321">
        <f t="shared" si="3"/>
        <v>1.8313093038696531</v>
      </c>
    </row>
    <row r="164" spans="1:5" ht="25.5">
      <c r="A164" s="1362">
        <v>11</v>
      </c>
      <c r="B164" s="77" t="s">
        <v>176</v>
      </c>
      <c r="C164" s="1211" t="s">
        <v>5</v>
      </c>
      <c r="D164" s="847">
        <v>4200</v>
      </c>
      <c r="E164" s="1321">
        <f t="shared" si="3"/>
        <v>1.68</v>
      </c>
    </row>
    <row r="165" spans="1:5">
      <c r="A165" s="1362">
        <v>12</v>
      </c>
      <c r="B165" s="90" t="s">
        <v>177</v>
      </c>
      <c r="C165" s="74" t="s">
        <v>5</v>
      </c>
      <c r="D165" s="847">
        <v>4086.8750101832989</v>
      </c>
      <c r="E165" s="1321">
        <f t="shared" si="3"/>
        <v>1.6347500040733196</v>
      </c>
    </row>
    <row r="166" spans="1:5" ht="25.5">
      <c r="A166" s="1362">
        <v>13</v>
      </c>
      <c r="B166" s="90" t="s">
        <v>178</v>
      </c>
      <c r="C166" s="74" t="s">
        <v>5</v>
      </c>
      <c r="D166" s="847">
        <v>3950</v>
      </c>
      <c r="E166" s="1321">
        <f t="shared" si="3"/>
        <v>1.58</v>
      </c>
    </row>
    <row r="167" spans="1:5" ht="134.25" customHeight="1">
      <c r="A167" s="1362">
        <v>14</v>
      </c>
      <c r="B167" s="77" t="s">
        <v>179</v>
      </c>
      <c r="C167" s="58" t="s">
        <v>5</v>
      </c>
      <c r="D167" s="847">
        <v>4128</v>
      </c>
      <c r="E167" s="1321">
        <f t="shared" si="3"/>
        <v>1.6512</v>
      </c>
    </row>
    <row r="168" spans="1:5" ht="132.75" customHeight="1">
      <c r="A168" s="1362">
        <v>15</v>
      </c>
      <c r="B168" s="77" t="s">
        <v>180</v>
      </c>
      <c r="C168" s="58" t="s">
        <v>5</v>
      </c>
      <c r="D168" s="847">
        <v>4020</v>
      </c>
      <c r="E168" s="1321">
        <f t="shared" si="3"/>
        <v>1.6080000000000001</v>
      </c>
    </row>
    <row r="169" spans="1:5" ht="144" customHeight="1">
      <c r="A169" s="1362">
        <v>16</v>
      </c>
      <c r="B169" s="90" t="s">
        <v>181</v>
      </c>
      <c r="C169" s="91" t="s">
        <v>5</v>
      </c>
      <c r="D169" s="847">
        <v>3950</v>
      </c>
      <c r="E169" s="1321">
        <f t="shared" si="3"/>
        <v>1.58</v>
      </c>
    </row>
    <row r="170" spans="1:5">
      <c r="A170" s="1362">
        <v>17</v>
      </c>
      <c r="B170" s="86" t="s">
        <v>182</v>
      </c>
      <c r="C170" s="74" t="s">
        <v>11</v>
      </c>
      <c r="D170" s="847">
        <v>3950</v>
      </c>
      <c r="E170" s="1321">
        <f t="shared" si="3"/>
        <v>1.58</v>
      </c>
    </row>
    <row r="171" spans="1:5">
      <c r="A171" s="1362">
        <v>18</v>
      </c>
      <c r="B171" s="86" t="s">
        <v>183</v>
      </c>
      <c r="C171" s="74" t="s">
        <v>11</v>
      </c>
      <c r="D171" s="847">
        <v>3900</v>
      </c>
      <c r="E171" s="1321">
        <f t="shared" si="3"/>
        <v>1.56</v>
      </c>
    </row>
    <row r="172" spans="1:5">
      <c r="A172" s="1362">
        <v>19</v>
      </c>
      <c r="B172" s="86" t="s">
        <v>184</v>
      </c>
      <c r="C172" s="74" t="s">
        <v>11</v>
      </c>
      <c r="D172" s="847">
        <v>3850</v>
      </c>
      <c r="E172" s="1321">
        <f t="shared" si="3"/>
        <v>1.54</v>
      </c>
    </row>
    <row r="173" spans="1:5" ht="273.75" customHeight="1">
      <c r="A173" s="1362">
        <v>20</v>
      </c>
      <c r="B173" s="90" t="s">
        <v>185</v>
      </c>
      <c r="C173" s="91" t="s">
        <v>11</v>
      </c>
      <c r="D173" s="847">
        <v>3950</v>
      </c>
      <c r="E173" s="1321">
        <f t="shared" si="3"/>
        <v>1.58</v>
      </c>
    </row>
    <row r="174" spans="1:5" ht="278.25" customHeight="1">
      <c r="A174" s="1362">
        <v>21</v>
      </c>
      <c r="B174" s="77" t="s">
        <v>186</v>
      </c>
      <c r="C174" s="58" t="s">
        <v>11</v>
      </c>
      <c r="D174" s="847">
        <v>3900</v>
      </c>
      <c r="E174" s="1321">
        <f t="shared" si="3"/>
        <v>1.56</v>
      </c>
    </row>
    <row r="175" spans="1:5" ht="281.25" customHeight="1">
      <c r="A175" s="1362">
        <v>22</v>
      </c>
      <c r="B175" s="90" t="s">
        <v>187</v>
      </c>
      <c r="C175" s="91" t="s">
        <v>11</v>
      </c>
      <c r="D175" s="847">
        <v>3850</v>
      </c>
      <c r="E175" s="1321">
        <f t="shared" si="3"/>
        <v>1.54</v>
      </c>
    </row>
    <row r="176" spans="1:5">
      <c r="A176" s="1362">
        <v>23</v>
      </c>
      <c r="B176" s="86" t="s">
        <v>188</v>
      </c>
      <c r="C176" s="74" t="s">
        <v>13</v>
      </c>
      <c r="D176" s="847">
        <v>3900</v>
      </c>
      <c r="E176" s="1321">
        <f t="shared" si="3"/>
        <v>1.56</v>
      </c>
    </row>
    <row r="177" spans="1:5">
      <c r="A177" s="1362">
        <v>24</v>
      </c>
      <c r="B177" s="86" t="s">
        <v>189</v>
      </c>
      <c r="C177" s="74" t="s">
        <v>13</v>
      </c>
      <c r="D177" s="847">
        <v>3850</v>
      </c>
      <c r="E177" s="1321">
        <f t="shared" si="3"/>
        <v>1.54</v>
      </c>
    </row>
    <row r="178" spans="1:5">
      <c r="A178" s="1362">
        <v>25</v>
      </c>
      <c r="B178" s="86" t="s">
        <v>190</v>
      </c>
      <c r="C178" s="74" t="s">
        <v>13</v>
      </c>
      <c r="D178" s="847">
        <v>3750</v>
      </c>
      <c r="E178" s="1321">
        <f t="shared" si="3"/>
        <v>1.5</v>
      </c>
    </row>
    <row r="179" spans="1:5">
      <c r="A179" s="1362">
        <v>26</v>
      </c>
      <c r="B179" s="86" t="s">
        <v>188</v>
      </c>
      <c r="C179" s="74" t="s">
        <v>12</v>
      </c>
      <c r="D179" s="847">
        <v>3850</v>
      </c>
      <c r="E179" s="1321">
        <f t="shared" si="3"/>
        <v>1.54</v>
      </c>
    </row>
    <row r="180" spans="1:5">
      <c r="A180" s="1362">
        <v>27</v>
      </c>
      <c r="B180" s="86" t="s">
        <v>191</v>
      </c>
      <c r="C180" s="74" t="s">
        <v>12</v>
      </c>
      <c r="D180" s="847">
        <v>3750</v>
      </c>
      <c r="E180" s="1321">
        <f t="shared" si="3"/>
        <v>1.5</v>
      </c>
    </row>
    <row r="181" spans="1:5">
      <c r="A181" s="1362">
        <v>28</v>
      </c>
      <c r="B181" s="86" t="s">
        <v>190</v>
      </c>
      <c r="C181" s="74" t="s">
        <v>12</v>
      </c>
      <c r="D181" s="847">
        <v>3610</v>
      </c>
      <c r="E181" s="1321">
        <f t="shared" si="3"/>
        <v>1.444</v>
      </c>
    </row>
    <row r="182" spans="1:5">
      <c r="A182" s="1362">
        <v>29</v>
      </c>
      <c r="B182" s="86" t="s">
        <v>192</v>
      </c>
      <c r="C182" s="74" t="s">
        <v>12</v>
      </c>
      <c r="D182" s="847">
        <v>3850</v>
      </c>
      <c r="E182" s="1321">
        <f t="shared" si="3"/>
        <v>1.54</v>
      </c>
    </row>
    <row r="183" spans="1:5">
      <c r="A183" s="1362">
        <v>30</v>
      </c>
      <c r="B183" s="86" t="s">
        <v>193</v>
      </c>
      <c r="C183" s="74" t="s">
        <v>12</v>
      </c>
      <c r="D183" s="847">
        <v>3750</v>
      </c>
      <c r="E183" s="1321">
        <f t="shared" si="3"/>
        <v>1.5</v>
      </c>
    </row>
    <row r="184" spans="1:5">
      <c r="A184" s="1362">
        <v>31</v>
      </c>
      <c r="B184" s="86" t="s">
        <v>194</v>
      </c>
      <c r="C184" s="74" t="s">
        <v>12</v>
      </c>
      <c r="D184" s="847">
        <v>3610</v>
      </c>
      <c r="E184" s="1321">
        <f t="shared" si="3"/>
        <v>1.444</v>
      </c>
    </row>
    <row r="185" spans="1:5">
      <c r="A185" s="1362">
        <v>32</v>
      </c>
      <c r="B185" s="86" t="s">
        <v>195</v>
      </c>
      <c r="C185" s="74" t="s">
        <v>12</v>
      </c>
      <c r="D185" s="847">
        <v>3750</v>
      </c>
      <c r="E185" s="1321">
        <f t="shared" si="3"/>
        <v>1.5</v>
      </c>
    </row>
    <row r="186" spans="1:5">
      <c r="A186" s="1362">
        <v>33</v>
      </c>
      <c r="B186" s="86" t="s">
        <v>196</v>
      </c>
      <c r="C186" s="74" t="s">
        <v>12</v>
      </c>
      <c r="D186" s="847">
        <v>3700</v>
      </c>
      <c r="E186" s="1321">
        <f t="shared" si="3"/>
        <v>1.48</v>
      </c>
    </row>
    <row r="187" spans="1:5">
      <c r="A187" s="1362">
        <v>34</v>
      </c>
      <c r="B187" s="86" t="s">
        <v>197</v>
      </c>
      <c r="C187" s="74" t="s">
        <v>12</v>
      </c>
      <c r="D187" s="847">
        <v>3610</v>
      </c>
      <c r="E187" s="1321">
        <f t="shared" si="3"/>
        <v>1.444</v>
      </c>
    </row>
    <row r="188" spans="1:5">
      <c r="A188" s="1362">
        <v>35</v>
      </c>
      <c r="B188" s="86" t="s">
        <v>198</v>
      </c>
      <c r="C188" s="74" t="s">
        <v>12</v>
      </c>
      <c r="D188" s="847">
        <v>3750</v>
      </c>
      <c r="E188" s="1321">
        <f t="shared" si="3"/>
        <v>1.5</v>
      </c>
    </row>
    <row r="189" spans="1:5">
      <c r="A189" s="1362">
        <v>36</v>
      </c>
      <c r="B189" s="86" t="s">
        <v>199</v>
      </c>
      <c r="C189" s="74" t="s">
        <v>12</v>
      </c>
      <c r="D189" s="847">
        <v>3700</v>
      </c>
      <c r="E189" s="1321">
        <f t="shared" si="3"/>
        <v>1.48</v>
      </c>
    </row>
    <row r="190" spans="1:5">
      <c r="A190" s="1362">
        <v>37</v>
      </c>
      <c r="B190" s="86" t="s">
        <v>200</v>
      </c>
      <c r="C190" s="74" t="s">
        <v>12</v>
      </c>
      <c r="D190" s="847">
        <v>3610</v>
      </c>
      <c r="E190" s="1321">
        <f t="shared" si="3"/>
        <v>1.444</v>
      </c>
    </row>
    <row r="191" spans="1:5" ht="25.5">
      <c r="A191" s="1362">
        <v>38</v>
      </c>
      <c r="B191" s="90" t="s">
        <v>201</v>
      </c>
      <c r="C191" s="74" t="s">
        <v>12</v>
      </c>
      <c r="D191" s="847">
        <v>3750</v>
      </c>
      <c r="E191" s="1321">
        <f t="shared" si="3"/>
        <v>1.5</v>
      </c>
    </row>
    <row r="192" spans="1:5">
      <c r="A192" s="1362">
        <v>39</v>
      </c>
      <c r="B192" s="90" t="s">
        <v>202</v>
      </c>
      <c r="C192" s="74" t="s">
        <v>12</v>
      </c>
      <c r="D192" s="847">
        <v>3700</v>
      </c>
      <c r="E192" s="1321">
        <f t="shared" si="3"/>
        <v>1.48</v>
      </c>
    </row>
    <row r="193" spans="1:5" ht="25.5">
      <c r="A193" s="1362">
        <v>40</v>
      </c>
      <c r="B193" s="77" t="s">
        <v>203</v>
      </c>
      <c r="C193" s="1211" t="s">
        <v>12</v>
      </c>
      <c r="D193" s="847">
        <v>3610</v>
      </c>
      <c r="E193" s="1321">
        <f t="shared" si="3"/>
        <v>1.444</v>
      </c>
    </row>
    <row r="194" spans="1:5">
      <c r="A194" s="70"/>
      <c r="B194" s="55"/>
      <c r="C194" s="70"/>
      <c r="D194" s="94"/>
      <c r="E194" s="53"/>
    </row>
    <row r="195" spans="1:5">
      <c r="A195" s="70"/>
      <c r="B195" s="55"/>
      <c r="C195" s="70"/>
      <c r="D195" s="94"/>
      <c r="E195" s="53"/>
    </row>
    <row r="196" spans="1:5">
      <c r="A196" s="53"/>
      <c r="B196" s="73" t="s">
        <v>221</v>
      </c>
      <c r="C196" s="53"/>
      <c r="D196" s="94"/>
      <c r="E196" s="53"/>
    </row>
    <row r="197" spans="1:5">
      <c r="A197" s="53"/>
      <c r="B197" s="73"/>
      <c r="C197" s="53"/>
      <c r="D197" s="94"/>
      <c r="E197" s="53"/>
    </row>
    <row r="198" spans="1:5">
      <c r="A198" s="53"/>
      <c r="B198" s="53" t="s">
        <v>222</v>
      </c>
      <c r="C198" s="53"/>
      <c r="D198" s="94"/>
      <c r="E198" s="53"/>
    </row>
    <row r="199" spans="1:5" s="85" customFormat="1" ht="15" customHeight="1">
      <c r="A199" s="1418" t="s">
        <v>0</v>
      </c>
      <c r="B199" s="1419" t="s">
        <v>1</v>
      </c>
      <c r="C199" s="1416" t="s">
        <v>87</v>
      </c>
      <c r="D199" s="1416" t="s">
        <v>153</v>
      </c>
      <c r="E199" s="1416"/>
    </row>
    <row r="200" spans="1:5" s="85" customFormat="1" ht="47.25" customHeight="1">
      <c r="A200" s="1418"/>
      <c r="B200" s="1419"/>
      <c r="C200" s="1416"/>
      <c r="D200" s="854" t="s">
        <v>1644</v>
      </c>
      <c r="E200" s="1377" t="s">
        <v>1455</v>
      </c>
    </row>
    <row r="201" spans="1:5" s="85" customFormat="1" ht="14.25" customHeight="1">
      <c r="A201" s="1241"/>
      <c r="B201" s="1242"/>
      <c r="C201" s="1229"/>
      <c r="D201" s="1132">
        <v>2022</v>
      </c>
      <c r="E201" s="1378"/>
    </row>
    <row r="202" spans="1:5" ht="25.5">
      <c r="A202" s="100" t="s">
        <v>107</v>
      </c>
      <c r="B202" s="77" t="s">
        <v>223</v>
      </c>
      <c r="C202" s="1211" t="s">
        <v>5</v>
      </c>
      <c r="D202" s="847">
        <v>4905.3950101832988</v>
      </c>
      <c r="E202" s="1321">
        <f t="shared" ref="E202:E215" si="4">D202/2500</f>
        <v>1.9621580040733195</v>
      </c>
    </row>
    <row r="203" spans="1:5" ht="25.5">
      <c r="A203" s="100" t="s">
        <v>109</v>
      </c>
      <c r="B203" s="77" t="s">
        <v>224</v>
      </c>
      <c r="C203" s="1211" t="s">
        <v>5</v>
      </c>
      <c r="D203" s="847">
        <v>4388.4350101832988</v>
      </c>
      <c r="E203" s="1321">
        <f t="shared" si="4"/>
        <v>1.7553740040733194</v>
      </c>
    </row>
    <row r="204" spans="1:5">
      <c r="A204" s="100" t="s">
        <v>111</v>
      </c>
      <c r="B204" s="77" t="s">
        <v>225</v>
      </c>
      <c r="C204" s="1211" t="s">
        <v>5</v>
      </c>
      <c r="D204" s="847">
        <v>4086.8750101832989</v>
      </c>
      <c r="E204" s="1321">
        <f t="shared" si="4"/>
        <v>1.6347500040733196</v>
      </c>
    </row>
    <row r="205" spans="1:5" ht="25.5">
      <c r="A205" s="100" t="s">
        <v>113</v>
      </c>
      <c r="B205" s="77" t="s">
        <v>226</v>
      </c>
      <c r="C205" s="1211" t="s">
        <v>5</v>
      </c>
      <c r="D205" s="847">
        <v>3950</v>
      </c>
      <c r="E205" s="1321">
        <f t="shared" si="4"/>
        <v>1.58</v>
      </c>
    </row>
    <row r="206" spans="1:5" ht="25.5">
      <c r="A206" s="100" t="s">
        <v>115</v>
      </c>
      <c r="B206" s="77" t="s">
        <v>227</v>
      </c>
      <c r="C206" s="1211" t="s">
        <v>5</v>
      </c>
      <c r="D206" s="847">
        <v>4733.0750101832982</v>
      </c>
      <c r="E206" s="1321">
        <f t="shared" si="4"/>
        <v>1.8932300040733192</v>
      </c>
    </row>
    <row r="207" spans="1:5" ht="27" customHeight="1">
      <c r="A207" s="100" t="s">
        <v>117</v>
      </c>
      <c r="B207" s="77" t="s">
        <v>228</v>
      </c>
      <c r="C207" s="1211" t="s">
        <v>5</v>
      </c>
      <c r="D207" s="847">
        <v>4259.195010183299</v>
      </c>
      <c r="E207" s="1321">
        <f t="shared" si="4"/>
        <v>1.7036780040733197</v>
      </c>
    </row>
    <row r="208" spans="1:5" ht="25.5">
      <c r="A208" s="100" t="s">
        <v>119</v>
      </c>
      <c r="B208" s="77" t="s">
        <v>229</v>
      </c>
      <c r="C208" s="1211" t="s">
        <v>5</v>
      </c>
      <c r="D208" s="847">
        <v>3950</v>
      </c>
      <c r="E208" s="1321">
        <f t="shared" si="4"/>
        <v>1.58</v>
      </c>
    </row>
    <row r="209" spans="1:5" ht="25.5">
      <c r="A209" s="100" t="s">
        <v>120</v>
      </c>
      <c r="B209" s="77" t="s">
        <v>230</v>
      </c>
      <c r="C209" s="1211" t="s">
        <v>11</v>
      </c>
      <c r="D209" s="847">
        <v>4302.2750101832989</v>
      </c>
      <c r="E209" s="1321">
        <f t="shared" si="4"/>
        <v>1.7209100040733196</v>
      </c>
    </row>
    <row r="210" spans="1:5" ht="25.5">
      <c r="A210" s="100" t="s">
        <v>121</v>
      </c>
      <c r="B210" s="77" t="s">
        <v>231</v>
      </c>
      <c r="C210" s="1211" t="s">
        <v>11</v>
      </c>
      <c r="D210" s="847">
        <v>3950</v>
      </c>
      <c r="E210" s="1321">
        <f t="shared" si="4"/>
        <v>1.58</v>
      </c>
    </row>
    <row r="211" spans="1:5" ht="25.5">
      <c r="A211" s="100" t="s">
        <v>232</v>
      </c>
      <c r="B211" s="77" t="s">
        <v>233</v>
      </c>
      <c r="C211" s="1211" t="s">
        <v>11</v>
      </c>
      <c r="D211" s="847">
        <v>3850</v>
      </c>
      <c r="E211" s="1321">
        <f t="shared" si="4"/>
        <v>1.54</v>
      </c>
    </row>
    <row r="212" spans="1:5">
      <c r="A212" s="100" t="s">
        <v>234</v>
      </c>
      <c r="B212" s="77" t="s">
        <v>235</v>
      </c>
      <c r="C212" s="1211" t="s">
        <v>5</v>
      </c>
      <c r="D212" s="847">
        <v>4905.3950101832988</v>
      </c>
      <c r="E212" s="1321">
        <f t="shared" si="4"/>
        <v>1.9621580040733195</v>
      </c>
    </row>
    <row r="213" spans="1:5">
      <c r="A213" s="100" t="s">
        <v>236</v>
      </c>
      <c r="B213" s="77" t="s">
        <v>237</v>
      </c>
      <c r="C213" s="1211" t="s">
        <v>5</v>
      </c>
      <c r="D213" s="847">
        <v>4388.4350101832988</v>
      </c>
      <c r="E213" s="1321">
        <f t="shared" si="4"/>
        <v>1.7553740040733194</v>
      </c>
    </row>
    <row r="214" spans="1:5">
      <c r="A214" s="100" t="s">
        <v>238</v>
      </c>
      <c r="B214" s="77" t="s">
        <v>239</v>
      </c>
      <c r="C214" s="1211" t="s">
        <v>5</v>
      </c>
      <c r="D214" s="847">
        <v>4129.9550101832992</v>
      </c>
      <c r="E214" s="1321">
        <f t="shared" si="4"/>
        <v>1.6519820040733197</v>
      </c>
    </row>
    <row r="215" spans="1:5">
      <c r="A215" s="100" t="s">
        <v>240</v>
      </c>
      <c r="B215" s="77" t="s">
        <v>241</v>
      </c>
      <c r="C215" s="1211" t="s">
        <v>5</v>
      </c>
      <c r="D215" s="847">
        <v>3950</v>
      </c>
      <c r="E215" s="1321">
        <f t="shared" si="4"/>
        <v>1.58</v>
      </c>
    </row>
    <row r="216" spans="1:5">
      <c r="A216" s="70"/>
      <c r="B216" s="55"/>
      <c r="C216" s="70"/>
      <c r="D216" s="99"/>
      <c r="E216" s="99"/>
    </row>
    <row r="217" spans="1:5">
      <c r="A217" s="70"/>
      <c r="B217" s="55" t="s">
        <v>242</v>
      </c>
      <c r="C217" s="70"/>
      <c r="D217" s="94"/>
      <c r="E217" s="53"/>
    </row>
    <row r="218" spans="1:5" s="85" customFormat="1" ht="27.75" customHeight="1">
      <c r="A218" s="1418" t="s">
        <v>0</v>
      </c>
      <c r="B218" s="1419" t="s">
        <v>1</v>
      </c>
      <c r="C218" s="1416" t="s">
        <v>87</v>
      </c>
      <c r="D218" s="1416" t="s">
        <v>1570</v>
      </c>
      <c r="E218" s="1416"/>
    </row>
    <row r="219" spans="1:5" s="85" customFormat="1" ht="42.75" customHeight="1">
      <c r="A219" s="1418"/>
      <c r="B219" s="1419"/>
      <c r="C219" s="1416"/>
      <c r="D219" s="854" t="s">
        <v>1644</v>
      </c>
      <c r="E219" s="1377" t="s">
        <v>1455</v>
      </c>
    </row>
    <row r="220" spans="1:5" s="85" customFormat="1" ht="13.5" customHeight="1">
      <c r="A220" s="1241"/>
      <c r="B220" s="1242"/>
      <c r="C220" s="1229"/>
      <c r="D220" s="1132">
        <v>2022</v>
      </c>
      <c r="E220" s="1378"/>
    </row>
    <row r="221" spans="1:5" ht="25.5">
      <c r="A221" s="100" t="s">
        <v>4</v>
      </c>
      <c r="B221" s="77" t="s">
        <v>223</v>
      </c>
      <c r="C221" s="1211" t="s">
        <v>5</v>
      </c>
      <c r="D221" s="847">
        <v>6377.0135132382884</v>
      </c>
      <c r="E221" s="1321">
        <f t="shared" ref="E221:E228" si="5">D221/2500</f>
        <v>2.5508054052953155</v>
      </c>
    </row>
    <row r="222" spans="1:5" ht="25.5">
      <c r="A222" s="100" t="s">
        <v>6</v>
      </c>
      <c r="B222" s="77" t="s">
        <v>224</v>
      </c>
      <c r="C222" s="1211" t="s">
        <v>5</v>
      </c>
      <c r="D222" s="847">
        <v>5704.9655132382886</v>
      </c>
      <c r="E222" s="1321">
        <f t="shared" si="5"/>
        <v>2.2819862052953153</v>
      </c>
    </row>
    <row r="223" spans="1:5">
      <c r="A223" s="100" t="s">
        <v>7</v>
      </c>
      <c r="B223" s="77" t="s">
        <v>225</v>
      </c>
      <c r="C223" s="1211" t="s">
        <v>5</v>
      </c>
      <c r="D223" s="847">
        <v>5312.9375132382884</v>
      </c>
      <c r="E223" s="1321">
        <f t="shared" si="5"/>
        <v>2.1251750052953153</v>
      </c>
    </row>
    <row r="224" spans="1:5" ht="25.5">
      <c r="A224" s="100" t="s">
        <v>8</v>
      </c>
      <c r="B224" s="77" t="s">
        <v>226</v>
      </c>
      <c r="C224" s="1211" t="s">
        <v>5</v>
      </c>
      <c r="D224" s="847">
        <v>5135</v>
      </c>
      <c r="E224" s="1321">
        <f t="shared" si="5"/>
        <v>2.0539999999999998</v>
      </c>
    </row>
    <row r="225" spans="1:9">
      <c r="A225" s="100" t="s">
        <v>9</v>
      </c>
      <c r="B225" s="77" t="s">
        <v>235</v>
      </c>
      <c r="C225" s="1211" t="s">
        <v>5</v>
      </c>
      <c r="D225" s="847">
        <v>6377.0135132382884</v>
      </c>
      <c r="E225" s="1321">
        <f t="shared" si="5"/>
        <v>2.5508054052953155</v>
      </c>
    </row>
    <row r="226" spans="1:9">
      <c r="A226" s="100" t="s">
        <v>10</v>
      </c>
      <c r="B226" s="77" t="s">
        <v>237</v>
      </c>
      <c r="C226" s="1211" t="s">
        <v>5</v>
      </c>
      <c r="D226" s="847">
        <v>5704.9655132382886</v>
      </c>
      <c r="E226" s="1321">
        <f t="shared" si="5"/>
        <v>2.2819862052953153</v>
      </c>
    </row>
    <row r="227" spans="1:9">
      <c r="A227" s="100" t="s">
        <v>14</v>
      </c>
      <c r="B227" s="77" t="s">
        <v>239</v>
      </c>
      <c r="C227" s="1211" t="s">
        <v>5</v>
      </c>
      <c r="D227" s="847">
        <v>5368.9415132382892</v>
      </c>
      <c r="E227" s="1321">
        <f t="shared" si="5"/>
        <v>2.1475766052953156</v>
      </c>
    </row>
    <row r="228" spans="1:9">
      <c r="A228" s="100" t="s">
        <v>15</v>
      </c>
      <c r="B228" s="77" t="s">
        <v>241</v>
      </c>
      <c r="C228" s="1211" t="s">
        <v>5</v>
      </c>
      <c r="D228" s="847">
        <v>5135</v>
      </c>
      <c r="E228" s="1321">
        <f t="shared" si="5"/>
        <v>2.0539999999999998</v>
      </c>
    </row>
    <row r="229" spans="1:9">
      <c r="A229" s="70"/>
      <c r="B229" s="55"/>
      <c r="C229" s="70"/>
      <c r="D229" s="99"/>
      <c r="E229" s="53"/>
    </row>
    <row r="230" spans="1:9" ht="31.5" customHeight="1">
      <c r="A230" s="70"/>
      <c r="B230" s="1420" t="s">
        <v>243</v>
      </c>
      <c r="C230" s="1420"/>
      <c r="D230" s="1421"/>
      <c r="E230" s="53"/>
    </row>
    <row r="231" spans="1:9" s="85" customFormat="1" ht="67.5" customHeight="1">
      <c r="A231" s="1418" t="s">
        <v>0</v>
      </c>
      <c r="B231" s="1419" t="s">
        <v>1</v>
      </c>
      <c r="C231" s="1416" t="s">
        <v>87</v>
      </c>
      <c r="D231" s="1416" t="s">
        <v>1571</v>
      </c>
      <c r="E231" s="1416"/>
    </row>
    <row r="232" spans="1:9" s="85" customFormat="1" ht="51" customHeight="1">
      <c r="A232" s="1418"/>
      <c r="B232" s="1419"/>
      <c r="C232" s="1416"/>
      <c r="D232" s="854" t="s">
        <v>1644</v>
      </c>
      <c r="E232" s="1377" t="s">
        <v>1455</v>
      </c>
    </row>
    <row r="233" spans="1:9" s="85" customFormat="1" ht="13.5" customHeight="1">
      <c r="A233" s="1241"/>
      <c r="B233" s="1242"/>
      <c r="C233" s="1229"/>
      <c r="D233" s="1132">
        <v>2022</v>
      </c>
      <c r="E233" s="1378"/>
    </row>
    <row r="234" spans="1:9" ht="25.5">
      <c r="A234" s="100" t="s">
        <v>107</v>
      </c>
      <c r="B234" s="77" t="s">
        <v>227</v>
      </c>
      <c r="C234" s="1211" t="s">
        <v>5</v>
      </c>
      <c r="D234" s="847">
        <v>5050.1910358655787</v>
      </c>
      <c r="E234" s="1321">
        <f t="shared" ref="E234:E243" si="6">D234/2500</f>
        <v>2.0200764143462315</v>
      </c>
      <c r="I234" s="1152"/>
    </row>
    <row r="235" spans="1:9" ht="27" customHeight="1">
      <c r="A235" s="100" t="s">
        <v>109</v>
      </c>
      <c r="B235" s="77" t="s">
        <v>228</v>
      </c>
      <c r="C235" s="1211" t="s">
        <v>5</v>
      </c>
      <c r="D235" s="847">
        <v>4544.5610758655803</v>
      </c>
      <c r="E235" s="1321">
        <f t="shared" si="6"/>
        <v>1.8178244303462321</v>
      </c>
      <c r="I235" s="1152"/>
    </row>
    <row r="236" spans="1:9" ht="25.5">
      <c r="A236" s="100" t="s">
        <v>111</v>
      </c>
      <c r="B236" s="77" t="s">
        <v>229</v>
      </c>
      <c r="C236" s="1211" t="s">
        <v>5</v>
      </c>
      <c r="D236" s="847">
        <v>4214.6499999999996</v>
      </c>
      <c r="E236" s="1321">
        <f t="shared" si="6"/>
        <v>1.6858599999999999</v>
      </c>
      <c r="I236" s="1152"/>
    </row>
    <row r="237" spans="1:9" ht="25.5">
      <c r="A237" s="100" t="s">
        <v>113</v>
      </c>
      <c r="B237" s="77" t="s">
        <v>230</v>
      </c>
      <c r="C237" s="1211" t="s">
        <v>11</v>
      </c>
      <c r="D237" s="847">
        <v>4590.5274358655797</v>
      </c>
      <c r="E237" s="1321">
        <f t="shared" si="6"/>
        <v>1.8362109743462318</v>
      </c>
      <c r="I237" s="1152"/>
    </row>
    <row r="238" spans="1:9" ht="25.5">
      <c r="A238" s="100" t="s">
        <v>115</v>
      </c>
      <c r="B238" s="77" t="s">
        <v>231</v>
      </c>
      <c r="C238" s="1211" t="s">
        <v>11</v>
      </c>
      <c r="D238" s="847">
        <v>4214.6499999999996</v>
      </c>
      <c r="E238" s="1321">
        <f t="shared" si="6"/>
        <v>1.6858599999999999</v>
      </c>
      <c r="I238" s="1152"/>
    </row>
    <row r="239" spans="1:9" ht="25.5">
      <c r="A239" s="100" t="s">
        <v>117</v>
      </c>
      <c r="B239" s="77" t="s">
        <v>233</v>
      </c>
      <c r="C239" s="1211" t="s">
        <v>11</v>
      </c>
      <c r="D239" s="847">
        <v>4107.95</v>
      </c>
      <c r="E239" s="1321">
        <f t="shared" si="6"/>
        <v>1.6431799999999999</v>
      </c>
      <c r="I239" s="1152"/>
    </row>
    <row r="240" spans="1:9">
      <c r="A240" s="849">
        <v>7</v>
      </c>
      <c r="B240" s="77" t="s">
        <v>235</v>
      </c>
      <c r="C240" s="1211" t="s">
        <v>5</v>
      </c>
      <c r="D240" s="847">
        <v>5234.0564758655792</v>
      </c>
      <c r="E240" s="1321">
        <f t="shared" si="6"/>
        <v>2.0936225903462318</v>
      </c>
      <c r="I240" s="1152"/>
    </row>
    <row r="241" spans="1:9">
      <c r="A241" s="849">
        <v>8</v>
      </c>
      <c r="B241" s="77" t="s">
        <v>237</v>
      </c>
      <c r="C241" s="1211" t="s">
        <v>5</v>
      </c>
      <c r="D241" s="847">
        <v>4682.4601558655795</v>
      </c>
      <c r="E241" s="1321">
        <f t="shared" si="6"/>
        <v>1.8729840623462317</v>
      </c>
      <c r="I241" s="1152"/>
    </row>
    <row r="242" spans="1:9">
      <c r="A242" s="849">
        <v>9</v>
      </c>
      <c r="B242" s="77" t="s">
        <v>239</v>
      </c>
      <c r="C242" s="1211" t="s">
        <v>5</v>
      </c>
      <c r="D242" s="847">
        <v>4406.6619958655801</v>
      </c>
      <c r="E242" s="1321">
        <f t="shared" si="6"/>
        <v>1.762664798346232</v>
      </c>
      <c r="I242" s="1152"/>
    </row>
    <row r="243" spans="1:9">
      <c r="A243" s="849">
        <v>10</v>
      </c>
      <c r="B243" s="77" t="s">
        <v>241</v>
      </c>
      <c r="C243" s="1211" t="s">
        <v>5</v>
      </c>
      <c r="D243" s="847">
        <v>4214.6499999999996</v>
      </c>
      <c r="E243" s="1321">
        <f t="shared" si="6"/>
        <v>1.6858599999999999</v>
      </c>
      <c r="I243" s="1152"/>
    </row>
    <row r="244" spans="1:9">
      <c r="A244" s="70"/>
      <c r="B244" s="55"/>
      <c r="C244" s="70"/>
      <c r="D244" s="99"/>
      <c r="E244" s="53"/>
    </row>
    <row r="245" spans="1:9">
      <c r="A245" s="70"/>
      <c r="B245" s="66" t="s">
        <v>244</v>
      </c>
      <c r="C245" s="70"/>
      <c r="D245" s="94"/>
      <c r="E245" s="53"/>
    </row>
    <row r="246" spans="1:9" s="85" customFormat="1" ht="42" customHeight="1">
      <c r="A246" s="1418" t="s">
        <v>0</v>
      </c>
      <c r="B246" s="1419" t="s">
        <v>1</v>
      </c>
      <c r="C246" s="1416" t="s">
        <v>87</v>
      </c>
      <c r="D246" s="1416" t="s">
        <v>1569</v>
      </c>
      <c r="E246" s="1416"/>
    </row>
    <row r="247" spans="1:9" s="85" customFormat="1" ht="48" customHeight="1">
      <c r="A247" s="1418"/>
      <c r="B247" s="1419"/>
      <c r="C247" s="1416"/>
      <c r="D247" s="854" t="s">
        <v>1644</v>
      </c>
      <c r="E247" s="1377" t="s">
        <v>1455</v>
      </c>
    </row>
    <row r="248" spans="1:9" s="85" customFormat="1" ht="14.25" customHeight="1">
      <c r="A248" s="1241"/>
      <c r="B248" s="1242"/>
      <c r="C248" s="1229"/>
      <c r="D248" s="1132">
        <v>2022</v>
      </c>
      <c r="E248" s="1378"/>
    </row>
    <row r="249" spans="1:9" ht="31.5" customHeight="1">
      <c r="A249" s="100" t="s">
        <v>107</v>
      </c>
      <c r="B249" s="77" t="s">
        <v>1540</v>
      </c>
      <c r="C249" s="1211" t="s">
        <v>5</v>
      </c>
      <c r="D249" s="847">
        <v>4671.8047716031415</v>
      </c>
      <c r="E249" s="1321">
        <f t="shared" ref="E249:E262" si="7">D249/2500</f>
        <v>1.8687219086412565</v>
      </c>
    </row>
    <row r="250" spans="1:9" ht="25.5">
      <c r="A250" s="100" t="s">
        <v>109</v>
      </c>
      <c r="B250" s="77" t="s">
        <v>1539</v>
      </c>
      <c r="C250" s="1211" t="s">
        <v>5</v>
      </c>
      <c r="D250" s="847">
        <v>4179.4619144602848</v>
      </c>
      <c r="E250" s="1321">
        <f t="shared" si="7"/>
        <v>1.6717847657841138</v>
      </c>
    </row>
    <row r="251" spans="1:9">
      <c r="A251" s="100" t="s">
        <v>111</v>
      </c>
      <c r="B251" s="77" t="s">
        <v>225</v>
      </c>
      <c r="C251" s="1211" t="s">
        <v>5</v>
      </c>
      <c r="D251" s="847">
        <v>4000</v>
      </c>
      <c r="E251" s="1321">
        <f t="shared" si="7"/>
        <v>1.6</v>
      </c>
    </row>
    <row r="252" spans="1:9" ht="25.5">
      <c r="A252" s="100" t="s">
        <v>113</v>
      </c>
      <c r="B252" s="77" t="s">
        <v>226</v>
      </c>
      <c r="C252" s="1211" t="s">
        <v>5</v>
      </c>
      <c r="D252" s="847">
        <v>3950</v>
      </c>
      <c r="E252" s="1321">
        <f t="shared" si="7"/>
        <v>1.58</v>
      </c>
    </row>
    <row r="253" spans="1:9" ht="25.5">
      <c r="A253" s="100" t="s">
        <v>115</v>
      </c>
      <c r="B253" s="77" t="s">
        <v>227</v>
      </c>
      <c r="C253" s="1211" t="s">
        <v>5</v>
      </c>
      <c r="D253" s="847">
        <v>4507.6904858888556</v>
      </c>
      <c r="E253" s="1321">
        <f t="shared" si="7"/>
        <v>1.8030761943555422</v>
      </c>
    </row>
    <row r="254" spans="1:9" ht="27" customHeight="1">
      <c r="A254" s="100" t="s">
        <v>117</v>
      </c>
      <c r="B254" s="77" t="s">
        <v>228</v>
      </c>
      <c r="C254" s="1211" t="s">
        <v>5</v>
      </c>
      <c r="D254" s="847">
        <v>4086.8750101832989</v>
      </c>
      <c r="E254" s="1321">
        <f t="shared" si="7"/>
        <v>1.6347500040733196</v>
      </c>
    </row>
    <row r="255" spans="1:9" ht="25.5">
      <c r="A255" s="100" t="s">
        <v>119</v>
      </c>
      <c r="B255" s="77" t="s">
        <v>229</v>
      </c>
      <c r="C255" s="1211" t="s">
        <v>5</v>
      </c>
      <c r="D255" s="847">
        <v>3950</v>
      </c>
      <c r="E255" s="1321">
        <f t="shared" si="7"/>
        <v>1.58</v>
      </c>
    </row>
    <row r="256" spans="1:9" ht="25.5">
      <c r="A256" s="100" t="s">
        <v>120</v>
      </c>
      <c r="B256" s="77" t="s">
        <v>230</v>
      </c>
      <c r="C256" s="1211" t="s">
        <v>11</v>
      </c>
      <c r="D256" s="847">
        <v>4086.8750101832989</v>
      </c>
      <c r="E256" s="1321">
        <f t="shared" si="7"/>
        <v>1.6347500040733196</v>
      </c>
    </row>
    <row r="257" spans="1:5" ht="25.5">
      <c r="A257" s="100" t="s">
        <v>121</v>
      </c>
      <c r="B257" s="77" t="s">
        <v>231</v>
      </c>
      <c r="C257" s="1211" t="s">
        <v>11</v>
      </c>
      <c r="D257" s="847">
        <v>3900</v>
      </c>
      <c r="E257" s="1321">
        <f t="shared" si="7"/>
        <v>1.56</v>
      </c>
    </row>
    <row r="258" spans="1:5" ht="25.5">
      <c r="A258" s="100" t="s">
        <v>232</v>
      </c>
      <c r="B258" s="77" t="s">
        <v>233</v>
      </c>
      <c r="C258" s="1211" t="s">
        <v>11</v>
      </c>
      <c r="D258" s="847">
        <v>3850</v>
      </c>
      <c r="E258" s="1321">
        <f t="shared" si="7"/>
        <v>1.54</v>
      </c>
    </row>
    <row r="259" spans="1:5">
      <c r="A259" s="100" t="s">
        <v>234</v>
      </c>
      <c r="B259" s="77" t="s">
        <v>235</v>
      </c>
      <c r="C259" s="1211" t="s">
        <v>5</v>
      </c>
      <c r="D259" s="847">
        <v>4671.8047716031415</v>
      </c>
      <c r="E259" s="1321">
        <f t="shared" si="7"/>
        <v>1.8687219086412565</v>
      </c>
    </row>
    <row r="260" spans="1:5">
      <c r="A260" s="100" t="s">
        <v>236</v>
      </c>
      <c r="B260" s="77" t="s">
        <v>237</v>
      </c>
      <c r="C260" s="1211" t="s">
        <v>5</v>
      </c>
      <c r="D260" s="847">
        <v>4179.4619144602848</v>
      </c>
      <c r="E260" s="1321">
        <f t="shared" si="7"/>
        <v>1.6717847657841138</v>
      </c>
    </row>
    <row r="261" spans="1:5">
      <c r="A261" s="100" t="s">
        <v>238</v>
      </c>
      <c r="B261" s="77" t="s">
        <v>239</v>
      </c>
      <c r="C261" s="1211" t="s">
        <v>5</v>
      </c>
      <c r="D261" s="847">
        <v>4000</v>
      </c>
      <c r="E261" s="1321">
        <f t="shared" si="7"/>
        <v>1.6</v>
      </c>
    </row>
    <row r="262" spans="1:5">
      <c r="A262" s="100" t="s">
        <v>240</v>
      </c>
      <c r="B262" s="77" t="s">
        <v>241</v>
      </c>
      <c r="C262" s="1211" t="s">
        <v>5</v>
      </c>
      <c r="D262" s="847">
        <v>3950</v>
      </c>
      <c r="E262" s="1321">
        <f t="shared" si="7"/>
        <v>1.58</v>
      </c>
    </row>
    <row r="263" spans="1:5">
      <c r="A263" s="70"/>
      <c r="B263" s="55"/>
      <c r="C263" s="70"/>
      <c r="D263" s="94"/>
      <c r="E263" s="53"/>
    </row>
    <row r="264" spans="1:5">
      <c r="A264" s="53"/>
      <c r="B264" s="53"/>
      <c r="C264" s="70"/>
      <c r="D264" s="94"/>
      <c r="E264" s="53"/>
    </row>
    <row r="265" spans="1:5">
      <c r="A265" s="53"/>
      <c r="B265" s="73" t="s">
        <v>245</v>
      </c>
      <c r="C265" s="70"/>
      <c r="D265" s="94"/>
      <c r="E265" s="53"/>
    </row>
    <row r="266" spans="1:5">
      <c r="A266" s="53"/>
      <c r="B266" s="73"/>
      <c r="C266" s="70"/>
      <c r="D266" s="94"/>
      <c r="E266" s="53"/>
    </row>
    <row r="267" spans="1:5">
      <c r="A267" s="54"/>
      <c r="B267" s="54" t="s">
        <v>246</v>
      </c>
      <c r="C267" s="101"/>
      <c r="D267" s="94"/>
      <c r="E267" s="53"/>
    </row>
    <row r="268" spans="1:5" s="85" customFormat="1" ht="39" customHeight="1">
      <c r="A268" s="1418" t="s">
        <v>0</v>
      </c>
      <c r="B268" s="1419" t="s">
        <v>1</v>
      </c>
      <c r="C268" s="1416" t="s">
        <v>87</v>
      </c>
      <c r="D268" s="1416" t="s">
        <v>153</v>
      </c>
      <c r="E268" s="1416"/>
    </row>
    <row r="269" spans="1:5" s="85" customFormat="1" ht="40.5" customHeight="1">
      <c r="A269" s="1418"/>
      <c r="B269" s="1419"/>
      <c r="C269" s="1416"/>
      <c r="D269" s="854" t="s">
        <v>1644</v>
      </c>
      <c r="E269" s="1377" t="s">
        <v>1455</v>
      </c>
    </row>
    <row r="270" spans="1:5" s="85" customFormat="1" ht="21" customHeight="1">
      <c r="A270" s="1241"/>
      <c r="B270" s="1242"/>
      <c r="C270" s="1229"/>
      <c r="D270" s="1132">
        <v>2022</v>
      </c>
      <c r="E270" s="1378"/>
    </row>
    <row r="271" spans="1:5">
      <c r="A271" s="100" t="s">
        <v>4</v>
      </c>
      <c r="B271" s="102" t="s">
        <v>247</v>
      </c>
      <c r="C271" s="74" t="s">
        <v>248</v>
      </c>
      <c r="D271" s="847">
        <v>3550</v>
      </c>
      <c r="E271" s="1321">
        <f t="shared" ref="E271:E276" si="8">D271/2500</f>
        <v>1.42</v>
      </c>
    </row>
    <row r="272" spans="1:5">
      <c r="A272" s="100" t="s">
        <v>6</v>
      </c>
      <c r="B272" s="103" t="s">
        <v>249</v>
      </c>
      <c r="C272" s="74" t="s">
        <v>248</v>
      </c>
      <c r="D272" s="847">
        <v>3450</v>
      </c>
      <c r="E272" s="1321">
        <f t="shared" si="8"/>
        <v>1.38</v>
      </c>
    </row>
    <row r="273" spans="1:5" ht="25.5">
      <c r="A273" s="100" t="s">
        <v>7</v>
      </c>
      <c r="B273" s="104" t="s">
        <v>250</v>
      </c>
      <c r="C273" s="74"/>
      <c r="D273" s="847">
        <v>2950</v>
      </c>
      <c r="E273" s="1321">
        <f t="shared" si="8"/>
        <v>1.18</v>
      </c>
    </row>
    <row r="274" spans="1:5">
      <c r="A274" s="100" t="s">
        <v>8</v>
      </c>
      <c r="B274" s="104" t="s">
        <v>251</v>
      </c>
      <c r="C274" s="74"/>
      <c r="D274" s="847">
        <v>2950</v>
      </c>
      <c r="E274" s="1321">
        <f t="shared" si="8"/>
        <v>1.18</v>
      </c>
    </row>
    <row r="275" spans="1:5">
      <c r="A275" s="100" t="s">
        <v>9</v>
      </c>
      <c r="B275" s="56" t="s">
        <v>252</v>
      </c>
      <c r="C275" s="1211" t="s">
        <v>12</v>
      </c>
      <c r="D275" s="847">
        <v>3850</v>
      </c>
      <c r="E275" s="1321">
        <f t="shared" si="8"/>
        <v>1.54</v>
      </c>
    </row>
    <row r="276" spans="1:5">
      <c r="A276" s="100" t="s">
        <v>10</v>
      </c>
      <c r="B276" s="56" t="s">
        <v>253</v>
      </c>
      <c r="C276" s="1211" t="s">
        <v>248</v>
      </c>
      <c r="D276" s="847">
        <v>3750</v>
      </c>
      <c r="E276" s="1321">
        <f t="shared" si="8"/>
        <v>1.5</v>
      </c>
    </row>
    <row r="277" spans="1:5">
      <c r="A277" s="70"/>
      <c r="B277" s="53"/>
      <c r="C277" s="70"/>
      <c r="D277" s="99"/>
      <c r="E277" s="53"/>
    </row>
    <row r="278" spans="1:5">
      <c r="A278" s="53"/>
      <c r="B278" s="53" t="s">
        <v>254</v>
      </c>
      <c r="C278" s="70"/>
      <c r="D278" s="78"/>
      <c r="E278" s="53"/>
    </row>
    <row r="279" spans="1:5" s="85" customFormat="1" ht="41.25" customHeight="1">
      <c r="A279" s="1418" t="s">
        <v>0</v>
      </c>
      <c r="B279" s="1419" t="s">
        <v>1</v>
      </c>
      <c r="C279" s="1416" t="s">
        <v>87</v>
      </c>
      <c r="D279" s="1416" t="s">
        <v>1567</v>
      </c>
      <c r="E279" s="1416"/>
    </row>
    <row r="280" spans="1:5" s="85" customFormat="1" ht="40.5" customHeight="1">
      <c r="A280" s="1418"/>
      <c r="B280" s="1419"/>
      <c r="C280" s="1416"/>
      <c r="D280" s="854" t="s">
        <v>1644</v>
      </c>
      <c r="E280" s="1377" t="s">
        <v>1455</v>
      </c>
    </row>
    <row r="281" spans="1:5" s="85" customFormat="1" ht="15" customHeight="1">
      <c r="A281" s="1241"/>
      <c r="B281" s="1242"/>
      <c r="C281" s="1229"/>
      <c r="D281" s="1132">
        <v>2022</v>
      </c>
      <c r="E281" s="1378"/>
    </row>
    <row r="282" spans="1:5" ht="25.5">
      <c r="A282" s="105" t="s">
        <v>107</v>
      </c>
      <c r="B282" s="77" t="s">
        <v>250</v>
      </c>
      <c r="C282" s="1211"/>
      <c r="D282" s="847">
        <v>3835</v>
      </c>
      <c r="E282" s="1321">
        <f t="shared" ref="E282" si="9">D282/2500</f>
        <v>1.534</v>
      </c>
    </row>
    <row r="283" spans="1:5">
      <c r="A283" s="70"/>
      <c r="B283" s="55"/>
      <c r="C283" s="70"/>
      <c r="D283" s="99"/>
      <c r="E283" s="53"/>
    </row>
    <row r="284" spans="1:5">
      <c r="A284" s="70"/>
      <c r="B284" s="53" t="s">
        <v>255</v>
      </c>
      <c r="C284" s="70"/>
      <c r="D284" s="94"/>
      <c r="E284" s="53"/>
    </row>
    <row r="285" spans="1:5" s="85" customFormat="1" ht="44.25" customHeight="1">
      <c r="A285" s="1418" t="s">
        <v>0</v>
      </c>
      <c r="B285" s="1419" t="s">
        <v>1</v>
      </c>
      <c r="C285" s="1416" t="s">
        <v>87</v>
      </c>
      <c r="D285" s="1416" t="s">
        <v>1572</v>
      </c>
      <c r="E285" s="1416"/>
    </row>
    <row r="286" spans="1:5" s="85" customFormat="1" ht="33" customHeight="1">
      <c r="A286" s="1418"/>
      <c r="B286" s="1419"/>
      <c r="C286" s="1416"/>
      <c r="D286" s="854" t="s">
        <v>1644</v>
      </c>
      <c r="E286" s="1377" t="s">
        <v>1455</v>
      </c>
    </row>
    <row r="287" spans="1:5" s="85" customFormat="1" ht="13.5" customHeight="1">
      <c r="A287" s="1241"/>
      <c r="B287" s="1242"/>
      <c r="C287" s="1229"/>
      <c r="D287" s="1132">
        <v>2022</v>
      </c>
      <c r="E287" s="1378"/>
    </row>
    <row r="288" spans="1:5">
      <c r="A288" s="106" t="s">
        <v>107</v>
      </c>
      <c r="B288" s="102" t="s">
        <v>247</v>
      </c>
      <c r="C288" s="74" t="s">
        <v>248</v>
      </c>
      <c r="D288" s="847">
        <v>3610</v>
      </c>
      <c r="E288" s="1321">
        <f t="shared" ref="E288:E293" si="10">D288/2500</f>
        <v>1.444</v>
      </c>
    </row>
    <row r="289" spans="1:5">
      <c r="A289" s="107" t="s">
        <v>109</v>
      </c>
      <c r="B289" s="103" t="s">
        <v>249</v>
      </c>
      <c r="C289" s="74" t="s">
        <v>248</v>
      </c>
      <c r="D289" s="847">
        <v>3550</v>
      </c>
      <c r="E289" s="1321">
        <f t="shared" si="10"/>
        <v>1.42</v>
      </c>
    </row>
    <row r="290" spans="1:5" ht="25.5">
      <c r="A290" s="108" t="s">
        <v>111</v>
      </c>
      <c r="B290" s="104" t="s">
        <v>250</v>
      </c>
      <c r="C290" s="74"/>
      <c r="D290" s="847">
        <v>3000</v>
      </c>
      <c r="E290" s="1321">
        <f t="shared" si="10"/>
        <v>1.2</v>
      </c>
    </row>
    <row r="291" spans="1:5">
      <c r="A291" s="107" t="s">
        <v>113</v>
      </c>
      <c r="B291" s="103" t="s">
        <v>256</v>
      </c>
      <c r="C291" s="74" t="s">
        <v>12</v>
      </c>
      <c r="D291" s="847">
        <v>4129.9550101832992</v>
      </c>
      <c r="E291" s="1321">
        <f t="shared" si="10"/>
        <v>1.6519820040733197</v>
      </c>
    </row>
    <row r="292" spans="1:5">
      <c r="A292" s="107" t="s">
        <v>115</v>
      </c>
      <c r="B292" s="109" t="s">
        <v>257</v>
      </c>
      <c r="C292" s="74" t="s">
        <v>12</v>
      </c>
      <c r="D292" s="847">
        <v>3900</v>
      </c>
      <c r="E292" s="1321">
        <f t="shared" si="10"/>
        <v>1.56</v>
      </c>
    </row>
    <row r="293" spans="1:5">
      <c r="A293" s="100" t="s">
        <v>117</v>
      </c>
      <c r="B293" s="56" t="s">
        <v>252</v>
      </c>
      <c r="C293" s="1211" t="s">
        <v>12</v>
      </c>
      <c r="D293" s="847">
        <v>3850</v>
      </c>
      <c r="E293" s="1321">
        <f t="shared" si="10"/>
        <v>1.54</v>
      </c>
    </row>
    <row r="294" spans="1:5">
      <c r="A294" s="70"/>
      <c r="B294" s="53"/>
      <c r="C294" s="70"/>
      <c r="D294" s="94"/>
      <c r="E294" s="53"/>
    </row>
    <row r="295" spans="1:5">
      <c r="A295" s="70"/>
      <c r="B295" s="53" t="s">
        <v>258</v>
      </c>
      <c r="C295" s="70"/>
      <c r="D295" s="94"/>
      <c r="E295" s="53"/>
    </row>
    <row r="296" spans="1:5" s="85" customFormat="1" ht="51.75" customHeight="1">
      <c r="A296" s="1418" t="s">
        <v>0</v>
      </c>
      <c r="B296" s="1419" t="s">
        <v>1</v>
      </c>
      <c r="C296" s="1416" t="s">
        <v>87</v>
      </c>
      <c r="D296" s="1416" t="s">
        <v>1569</v>
      </c>
      <c r="E296" s="1416"/>
    </row>
    <row r="297" spans="1:5" s="85" customFormat="1" ht="46.5" customHeight="1">
      <c r="A297" s="1418"/>
      <c r="B297" s="1419"/>
      <c r="C297" s="1416"/>
      <c r="D297" s="854" t="s">
        <v>1644</v>
      </c>
      <c r="E297" s="1377" t="s">
        <v>1455</v>
      </c>
    </row>
    <row r="298" spans="1:5" s="85" customFormat="1" ht="15.75" customHeight="1">
      <c r="A298" s="1241"/>
      <c r="B298" s="1242"/>
      <c r="C298" s="1229"/>
      <c r="D298" s="1132">
        <v>2022</v>
      </c>
      <c r="E298" s="1378"/>
    </row>
    <row r="299" spans="1:5">
      <c r="A299" s="100" t="s">
        <v>4</v>
      </c>
      <c r="B299" s="102" t="s">
        <v>247</v>
      </c>
      <c r="C299" s="74" t="s">
        <v>248</v>
      </c>
      <c r="D299" s="847">
        <v>3550</v>
      </c>
      <c r="E299" s="1321">
        <f t="shared" ref="E299:E304" si="11">D299/2500</f>
        <v>1.42</v>
      </c>
    </row>
    <row r="300" spans="1:5">
      <c r="A300" s="100" t="s">
        <v>6</v>
      </c>
      <c r="B300" s="103" t="s">
        <v>249</v>
      </c>
      <c r="C300" s="74" t="s">
        <v>248</v>
      </c>
      <c r="D300" s="847">
        <v>3450</v>
      </c>
      <c r="E300" s="1321">
        <f t="shared" si="11"/>
        <v>1.38</v>
      </c>
    </row>
    <row r="301" spans="1:5" ht="25.5">
      <c r="A301" s="100" t="s">
        <v>7</v>
      </c>
      <c r="B301" s="104" t="s">
        <v>250</v>
      </c>
      <c r="C301" s="74"/>
      <c r="D301" s="847">
        <v>2950</v>
      </c>
      <c r="E301" s="1321">
        <f t="shared" si="11"/>
        <v>1.18</v>
      </c>
    </row>
    <row r="302" spans="1:5">
      <c r="A302" s="100" t="s">
        <v>8</v>
      </c>
      <c r="B302" s="104" t="s">
        <v>251</v>
      </c>
      <c r="C302" s="74"/>
      <c r="D302" s="847">
        <v>2950</v>
      </c>
      <c r="E302" s="1321">
        <f t="shared" si="11"/>
        <v>1.18</v>
      </c>
    </row>
    <row r="303" spans="1:5">
      <c r="A303" s="100" t="s">
        <v>9</v>
      </c>
      <c r="B303" s="56" t="s">
        <v>252</v>
      </c>
      <c r="C303" s="1211" t="s">
        <v>12</v>
      </c>
      <c r="D303" s="847">
        <v>3850</v>
      </c>
      <c r="E303" s="1321">
        <f t="shared" si="11"/>
        <v>1.54</v>
      </c>
    </row>
    <row r="304" spans="1:5">
      <c r="A304" s="100" t="s">
        <v>10</v>
      </c>
      <c r="B304" s="56" t="s">
        <v>253</v>
      </c>
      <c r="C304" s="1211" t="s">
        <v>248</v>
      </c>
      <c r="D304" s="847">
        <v>3750</v>
      </c>
      <c r="E304" s="1321">
        <f t="shared" si="11"/>
        <v>1.5</v>
      </c>
    </row>
    <row r="305" spans="1:5">
      <c r="A305" s="70"/>
      <c r="B305" s="53"/>
      <c r="C305" s="70"/>
      <c r="D305" s="94"/>
      <c r="E305" s="53"/>
    </row>
    <row r="306" spans="1:5">
      <c r="A306" s="53"/>
      <c r="B306" s="53"/>
      <c r="C306" s="70"/>
      <c r="D306" s="78"/>
      <c r="E306" s="53"/>
    </row>
    <row r="307" spans="1:5">
      <c r="A307" s="110" t="s">
        <v>259</v>
      </c>
      <c r="B307" s="110"/>
      <c r="C307" s="70"/>
      <c r="D307" s="78"/>
    </row>
    <row r="308" spans="1:5" ht="24.75" customHeight="1">
      <c r="A308" s="1417" t="s">
        <v>260</v>
      </c>
      <c r="B308" s="1417"/>
      <c r="C308" s="1417"/>
      <c r="D308" s="1417"/>
    </row>
    <row r="309" spans="1:5">
      <c r="A309" s="110" t="s">
        <v>261</v>
      </c>
      <c r="B309" s="110"/>
      <c r="C309" s="70"/>
      <c r="D309" s="78"/>
    </row>
    <row r="310" spans="1:5">
      <c r="A310" s="110" t="s">
        <v>262</v>
      </c>
      <c r="B310" s="110"/>
      <c r="C310" s="70"/>
      <c r="D310" s="78"/>
    </row>
    <row r="311" spans="1:5">
      <c r="A311" s="110" t="s">
        <v>263</v>
      </c>
      <c r="B311" s="110"/>
      <c r="C311" s="70"/>
      <c r="D311" s="78"/>
    </row>
    <row r="312" spans="1:5">
      <c r="A312" s="110" t="s">
        <v>264</v>
      </c>
      <c r="B312" s="110"/>
      <c r="C312" s="70"/>
      <c r="D312" s="78"/>
    </row>
    <row r="313" spans="1:5">
      <c r="A313" s="111" t="s">
        <v>265</v>
      </c>
      <c r="B313" s="110"/>
      <c r="C313" s="70"/>
      <c r="D313" s="78"/>
    </row>
    <row r="314" spans="1:5">
      <c r="A314" s="111" t="s">
        <v>266</v>
      </c>
      <c r="B314" s="110"/>
      <c r="C314" s="70"/>
      <c r="D314" s="78"/>
    </row>
    <row r="315" spans="1:5">
      <c r="A315" s="111" t="s">
        <v>267</v>
      </c>
      <c r="B315" s="110"/>
      <c r="C315" s="70"/>
      <c r="D315" s="78"/>
    </row>
    <row r="316" spans="1:5">
      <c r="A316" s="112" t="s">
        <v>1705</v>
      </c>
      <c r="B316" s="112"/>
      <c r="C316" s="113"/>
      <c r="D316" s="78"/>
    </row>
    <row r="317" spans="1:5">
      <c r="A317" s="114" t="s">
        <v>268</v>
      </c>
      <c r="B317" s="112"/>
      <c r="C317" s="113"/>
      <c r="D317" s="78"/>
    </row>
    <row r="318" spans="1:5">
      <c r="A318" s="114" t="s">
        <v>269</v>
      </c>
      <c r="B318" s="112"/>
      <c r="C318" s="113"/>
      <c r="D318" s="78"/>
    </row>
    <row r="319" spans="1:5">
      <c r="A319" s="114" t="s">
        <v>270</v>
      </c>
      <c r="B319" s="112"/>
      <c r="C319" s="113"/>
      <c r="D319" s="78"/>
    </row>
    <row r="320" spans="1:5">
      <c r="A320" s="112" t="s">
        <v>271</v>
      </c>
      <c r="B320" s="112"/>
      <c r="C320" s="113"/>
      <c r="D320" s="78"/>
    </row>
    <row r="321" spans="1:4">
      <c r="A321" s="112" t="s">
        <v>272</v>
      </c>
      <c r="B321" s="112"/>
      <c r="C321" s="113"/>
      <c r="D321" s="78"/>
    </row>
    <row r="322" spans="1:4">
      <c r="A322" s="110" t="s">
        <v>273</v>
      </c>
      <c r="B322" s="110"/>
      <c r="C322" s="70"/>
      <c r="D322" s="78"/>
    </row>
    <row r="323" spans="1:4">
      <c r="A323" s="110" t="s">
        <v>274</v>
      </c>
      <c r="B323" s="110"/>
      <c r="C323" s="70"/>
      <c r="D323" s="78"/>
    </row>
    <row r="324" spans="1:4">
      <c r="A324" s="111"/>
      <c r="B324" s="110"/>
      <c r="C324" s="70"/>
      <c r="D324" s="78"/>
    </row>
    <row r="325" spans="1:4">
      <c r="A325" s="115" t="s">
        <v>275</v>
      </c>
      <c r="B325" s="110"/>
      <c r="C325" s="70"/>
      <c r="D325" s="78"/>
    </row>
    <row r="326" spans="1:4">
      <c r="A326" s="110" t="s">
        <v>276</v>
      </c>
      <c r="B326" s="110"/>
      <c r="C326" s="70"/>
      <c r="D326" s="78"/>
    </row>
    <row r="327" spans="1:4">
      <c r="A327" s="111" t="s">
        <v>277</v>
      </c>
      <c r="B327" s="110"/>
      <c r="C327" s="70"/>
      <c r="D327" s="78"/>
    </row>
    <row r="328" spans="1:4">
      <c r="A328" s="111" t="s">
        <v>1707</v>
      </c>
      <c r="B328" s="110"/>
      <c r="C328" s="70"/>
      <c r="D328" s="78"/>
    </row>
    <row r="329" spans="1:4">
      <c r="A329" s="111" t="s">
        <v>278</v>
      </c>
      <c r="B329" s="110"/>
      <c r="C329" s="70"/>
      <c r="D329" s="78"/>
    </row>
    <row r="330" spans="1:4">
      <c r="A330" s="111" t="s">
        <v>279</v>
      </c>
      <c r="B330" s="110"/>
      <c r="C330" s="70"/>
      <c r="D330" s="78"/>
    </row>
    <row r="331" spans="1:4">
      <c r="A331" s="111" t="s">
        <v>280</v>
      </c>
      <c r="B331" s="110"/>
      <c r="C331" s="70"/>
      <c r="D331" s="78"/>
    </row>
    <row r="332" spans="1:4">
      <c r="A332" s="111" t="s">
        <v>281</v>
      </c>
      <c r="B332" s="53"/>
      <c r="C332" s="70"/>
      <c r="D332" s="78"/>
    </row>
  </sheetData>
  <mergeCells count="64">
    <mergeCell ref="A67:A68"/>
    <mergeCell ref="B67:B68"/>
    <mergeCell ref="C67:C68"/>
    <mergeCell ref="A5:D5"/>
    <mergeCell ref="A10:A11"/>
    <mergeCell ref="B10:B11"/>
    <mergeCell ref="C10:C11"/>
    <mergeCell ref="A7:E7"/>
    <mergeCell ref="A199:A200"/>
    <mergeCell ref="B199:B200"/>
    <mergeCell ref="C199:C200"/>
    <mergeCell ref="A102:A103"/>
    <mergeCell ref="B102:B103"/>
    <mergeCell ref="C102:C103"/>
    <mergeCell ref="A151:A152"/>
    <mergeCell ref="B151:B152"/>
    <mergeCell ref="C151:C152"/>
    <mergeCell ref="C268:C269"/>
    <mergeCell ref="A246:A247"/>
    <mergeCell ref="B246:B247"/>
    <mergeCell ref="C246:C247"/>
    <mergeCell ref="A218:A219"/>
    <mergeCell ref="B218:B219"/>
    <mergeCell ref="C218:C219"/>
    <mergeCell ref="B230:D230"/>
    <mergeCell ref="A231:A232"/>
    <mergeCell ref="B231:B232"/>
    <mergeCell ref="C231:C232"/>
    <mergeCell ref="E11:E12"/>
    <mergeCell ref="D10:E10"/>
    <mergeCell ref="E68:E69"/>
    <mergeCell ref="D67:E67"/>
    <mergeCell ref="A308:D308"/>
    <mergeCell ref="A296:A297"/>
    <mergeCell ref="B296:B297"/>
    <mergeCell ref="C296:C297"/>
    <mergeCell ref="A285:A286"/>
    <mergeCell ref="B285:B286"/>
    <mergeCell ref="C285:C286"/>
    <mergeCell ref="A279:A280"/>
    <mergeCell ref="B279:B280"/>
    <mergeCell ref="C279:C280"/>
    <mergeCell ref="A268:A269"/>
    <mergeCell ref="B268:B269"/>
    <mergeCell ref="E103:E104"/>
    <mergeCell ref="D102:E102"/>
    <mergeCell ref="E152:E153"/>
    <mergeCell ref="D151:E151"/>
    <mergeCell ref="E200:E201"/>
    <mergeCell ref="D199:E199"/>
    <mergeCell ref="E219:E220"/>
    <mergeCell ref="D218:E218"/>
    <mergeCell ref="E232:E233"/>
    <mergeCell ref="D231:E231"/>
    <mergeCell ref="E247:E248"/>
    <mergeCell ref="D246:E246"/>
    <mergeCell ref="E297:E298"/>
    <mergeCell ref="D296:E296"/>
    <mergeCell ref="E269:E270"/>
    <mergeCell ref="D268:E268"/>
    <mergeCell ref="E280:E281"/>
    <mergeCell ref="D279:E279"/>
    <mergeCell ref="E286:E287"/>
    <mergeCell ref="D285:E285"/>
  </mergeCells>
  <pageMargins left="0.35433070866141736" right="0.19685039370078741" top="0.31496062992125984" bottom="0.35433070866141736" header="0.23622047244094491" footer="0.19685039370078741"/>
  <pageSetup paperSize="9" scale="90" firstPageNumber="38" orientation="portrait" useFirstPageNumber="1" r:id="rId1"/>
  <headerFooter>
    <oddHeader>&amp;CDRAFT</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12</vt:i4>
      </vt:variant>
    </vt:vector>
  </HeadingPairs>
  <TitlesOfParts>
    <vt:vector size="55" baseType="lpstr">
      <vt:lpstr>I CI 1-3</vt:lpstr>
      <vt:lpstr>I CI 4 </vt:lpstr>
      <vt:lpstr>I CI 5</vt:lpstr>
      <vt:lpstr>I CI 6</vt:lpstr>
      <vt:lpstr>I CII</vt:lpstr>
      <vt:lpstr>I CIII A</vt:lpstr>
      <vt:lpstr>I CIII B C D</vt:lpstr>
      <vt:lpstr>II CI 1</vt:lpstr>
      <vt:lpstr>II CI 2</vt:lpstr>
      <vt:lpstr>II CI 3</vt:lpstr>
      <vt:lpstr>III CI </vt:lpstr>
      <vt:lpstr>III CII</vt:lpstr>
      <vt:lpstr>III CIII</vt:lpstr>
      <vt:lpstr>III CIV</vt:lpstr>
      <vt:lpstr>III CV</vt:lpstr>
      <vt:lpstr>III CVI</vt:lpstr>
      <vt:lpstr>IV CI</vt:lpstr>
      <vt:lpstr>V CI</vt:lpstr>
      <vt:lpstr>V CI 2</vt:lpstr>
      <vt:lpstr>V CII</vt:lpstr>
      <vt:lpstr>V CIII</vt:lpstr>
      <vt:lpstr>V CIV</vt:lpstr>
      <vt:lpstr>V CV</vt:lpstr>
      <vt:lpstr>V CVI</vt:lpstr>
      <vt:lpstr>V CVII</vt:lpstr>
      <vt:lpstr>VI Armata</vt:lpstr>
      <vt:lpstr>VIII CI A 1</vt:lpstr>
      <vt:lpstr>VIII CI A 2</vt:lpstr>
      <vt:lpstr>VIII CI A 3</vt:lpstr>
      <vt:lpstr>VIII CII A 1</vt:lpstr>
      <vt:lpstr>VIII CII A 2</vt:lpstr>
      <vt:lpstr>VIII CII A 3</vt:lpstr>
      <vt:lpstr>VIII CII C</vt:lpstr>
      <vt:lpstr>VIII CII D</vt:lpstr>
      <vt:lpstr>VIII CII E</vt:lpstr>
      <vt:lpstr>VIII CII F</vt:lpstr>
      <vt:lpstr>VIII CII G</vt:lpstr>
      <vt:lpstr>VIII CII H</vt:lpstr>
      <vt:lpstr>VIII CII J</vt:lpstr>
      <vt:lpstr>IX A</vt:lpstr>
      <vt:lpstr>IX B</vt:lpstr>
      <vt:lpstr>IX C</vt:lpstr>
      <vt:lpstr>IX D</vt:lpstr>
      <vt:lpstr>'IX D'!Print_Area</vt:lpstr>
      <vt:lpstr>'V CV'!Print_Area</vt:lpstr>
      <vt:lpstr>'V CVII'!Print_Area</vt:lpstr>
      <vt:lpstr>'VIII CI A 1'!Print_Area</vt:lpstr>
      <vt:lpstr>'VIII CII A 1'!Print_Area</vt:lpstr>
      <vt:lpstr>'VIII CII A 2'!Print_Area</vt:lpstr>
      <vt:lpstr>'I CI 5'!Print_Titles</vt:lpstr>
      <vt:lpstr>'I CI 6'!Print_Titles</vt:lpstr>
      <vt:lpstr>'V CI'!Print_Titles</vt:lpstr>
      <vt:lpstr>'V CI 2'!Print_Titles</vt:lpstr>
      <vt:lpstr>'V CII'!Print_Titles</vt:lpstr>
      <vt:lpstr>'V CVI'!Print_Titles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alina.stefan</dc:creator>
  <cp:lastModifiedBy>elena.ispas</cp:lastModifiedBy>
  <cp:lastPrinted>2017-04-10T10:26:44Z</cp:lastPrinted>
  <dcterms:created xsi:type="dcterms:W3CDTF">2010-07-29T10:01:39Z</dcterms:created>
  <dcterms:modified xsi:type="dcterms:W3CDTF">2017-04-10T13:10:58Z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